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24030" windowHeight="5025" activeTab="0"/>
  </bookViews>
  <sheets>
    <sheet name="対戦結果表0610" sheetId="1" r:id="rId1"/>
  </sheets>
  <definedNames/>
  <calcPr fullCalcOnLoad="1"/>
</workbook>
</file>

<file path=xl/sharedStrings.xml><?xml version="1.0" encoding="utf-8"?>
<sst xmlns="http://schemas.openxmlformats.org/spreadsheetml/2006/main" count="254" uniqueCount="45">
  <si>
    <t>順位</t>
  </si>
  <si>
    <t>得失点差</t>
  </si>
  <si>
    <t>石山</t>
  </si>
  <si>
    <t>松浜</t>
  </si>
  <si>
    <t>竹尾</t>
  </si>
  <si>
    <t>金井</t>
  </si>
  <si>
    <t>桃山　（B)</t>
  </si>
  <si>
    <t>対 戦 表　９チームリーグ</t>
  </si>
  <si>
    <t>JES　(B)</t>
  </si>
  <si>
    <t>東中野山</t>
  </si>
  <si>
    <t>石山</t>
  </si>
  <si>
    <t>南浜　（A)</t>
  </si>
  <si>
    <t>竹尾</t>
  </si>
  <si>
    <t>FCドリーム</t>
  </si>
  <si>
    <t>勝点</t>
  </si>
  <si>
    <t>負</t>
  </si>
  <si>
    <t>分</t>
  </si>
  <si>
    <t>総得点</t>
  </si>
  <si>
    <t>総失点</t>
  </si>
  <si>
    <t>①</t>
  </si>
  <si>
    <t>JES (B)</t>
  </si>
  <si>
    <t>②</t>
  </si>
  <si>
    <t>東中野山</t>
  </si>
  <si>
    <t>③</t>
  </si>
  <si>
    <t>④</t>
  </si>
  <si>
    <t>松浜</t>
  </si>
  <si>
    <t>⑤</t>
  </si>
  <si>
    <t>南浜 （A)</t>
  </si>
  <si>
    <t>⑥</t>
  </si>
  <si>
    <t>桃山 （B)</t>
  </si>
  <si>
    <t>⑦</t>
  </si>
  <si>
    <t>⑧</t>
  </si>
  <si>
    <t>⑨</t>
  </si>
  <si>
    <t>-</t>
  </si>
  <si>
    <t>△</t>
  </si>
  <si>
    <t>勝</t>
  </si>
  <si>
    <t>●</t>
  </si>
  <si>
    <t>△</t>
  </si>
  <si>
    <t>○</t>
  </si>
  <si>
    <t>●</t>
  </si>
  <si>
    <t>〇</t>
  </si>
  <si>
    <t>●</t>
  </si>
  <si>
    <t>●</t>
  </si>
  <si>
    <t>○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</si>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</sst>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 &quot;#&quot; 節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sz val="11"/>
      <name val="HG創英角ﾎﾟｯﾌﾟ体"/>
      <family val="3"/>
    </font>
    <font>
      <sz val="10"/>
      <color indexed="8"/>
      <name val="HG創英角ﾎﾟｯﾌﾟ体"/>
      <family val="3"/>
    </font>
    <font>
      <sz val="14"/>
      <color indexed="8"/>
      <name val="HG創英角ﾎﾟｯﾌﾟ体"/>
      <family val="3"/>
    </font>
    <font>
      <sz val="12"/>
      <color indexed="8"/>
      <name val="HG創英角ﾎﾟｯﾌﾟ体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hair"/>
      <top>
        <color indexed="63"/>
      </top>
      <bottom style="medium"/>
    </border>
    <border>
      <left/>
      <right/>
      <top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/>
      <right style="medium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/>
      <top/>
      <bottom style="medium"/>
    </border>
    <border>
      <left style="hair"/>
      <right style="thin"/>
      <top>
        <color indexed="63"/>
      </top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 vertical="center"/>
      <protection/>
    </xf>
    <xf numFmtId="0" fontId="40" fillId="32" borderId="0" applyNumberFormat="0" applyBorder="0" applyAlignment="0" applyProtection="0"/>
  </cellStyleXfs>
  <cellXfs count="23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5" fillId="34" borderId="20" xfId="0" applyFont="1" applyFill="1" applyBorder="1" applyAlignment="1">
      <alignment horizontal="center" vertical="center" shrinkToFit="1"/>
    </xf>
    <xf numFmtId="0" fontId="5" fillId="34" borderId="26" xfId="0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center" vertical="center" shrinkToFit="1"/>
    </xf>
    <xf numFmtId="0" fontId="5" fillId="34" borderId="27" xfId="0" applyFont="1" applyFill="1" applyBorder="1" applyAlignment="1">
      <alignment horizontal="center" vertical="center" shrinkToFit="1"/>
    </xf>
    <xf numFmtId="0" fontId="5" fillId="34" borderId="15" xfId="0" applyFont="1" applyFill="1" applyBorder="1" applyAlignment="1">
      <alignment horizontal="center" vertical="center" shrinkToFit="1"/>
    </xf>
    <xf numFmtId="0" fontId="5" fillId="34" borderId="28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3" fillId="0" borderId="0" xfId="60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5" fillId="35" borderId="19" xfId="0" applyFont="1" applyFill="1" applyBorder="1" applyAlignment="1">
      <alignment horizontal="center" vertical="center" shrinkToFit="1"/>
    </xf>
    <xf numFmtId="0" fontId="5" fillId="35" borderId="20" xfId="0" applyFont="1" applyFill="1" applyBorder="1" applyAlignment="1">
      <alignment horizontal="center" vertical="center" shrinkToFit="1"/>
    </xf>
    <xf numFmtId="0" fontId="5" fillId="35" borderId="21" xfId="0" applyFont="1" applyFill="1" applyBorder="1" applyAlignment="1">
      <alignment horizontal="center" vertical="center" shrinkToFit="1"/>
    </xf>
    <xf numFmtId="0" fontId="5" fillId="35" borderId="22" xfId="0" applyFont="1" applyFill="1" applyBorder="1" applyAlignment="1">
      <alignment horizontal="center" vertical="center" shrinkToFit="1"/>
    </xf>
    <xf numFmtId="0" fontId="5" fillId="35" borderId="0" xfId="0" applyFont="1" applyFill="1" applyBorder="1" applyAlignment="1">
      <alignment horizontal="center" vertical="center" shrinkToFit="1"/>
    </xf>
    <xf numFmtId="0" fontId="5" fillId="35" borderId="23" xfId="0" applyFont="1" applyFill="1" applyBorder="1" applyAlignment="1">
      <alignment horizontal="center" vertical="center" shrinkToFit="1"/>
    </xf>
    <xf numFmtId="0" fontId="5" fillId="36" borderId="19" xfId="0" applyFont="1" applyFill="1" applyBorder="1" applyAlignment="1">
      <alignment horizontal="center" vertical="center" shrinkToFit="1"/>
    </xf>
    <xf numFmtId="0" fontId="5" fillId="36" borderId="20" xfId="0" applyFont="1" applyFill="1" applyBorder="1" applyAlignment="1">
      <alignment horizontal="center" vertical="center" shrinkToFit="1"/>
    </xf>
    <xf numFmtId="0" fontId="5" fillId="36" borderId="21" xfId="0" applyFont="1" applyFill="1" applyBorder="1" applyAlignment="1">
      <alignment horizontal="center" vertical="center" shrinkToFit="1"/>
    </xf>
    <xf numFmtId="0" fontId="5" fillId="36" borderId="22" xfId="0" applyFont="1" applyFill="1" applyBorder="1" applyAlignment="1">
      <alignment horizontal="center" vertical="center" shrinkToFit="1"/>
    </xf>
    <xf numFmtId="0" fontId="5" fillId="36" borderId="0" xfId="0" applyFont="1" applyFill="1" applyBorder="1" applyAlignment="1">
      <alignment horizontal="center" vertical="center" shrinkToFit="1"/>
    </xf>
    <xf numFmtId="0" fontId="5" fillId="36" borderId="23" xfId="0" applyFont="1" applyFill="1" applyBorder="1" applyAlignment="1">
      <alignment horizontal="center" vertical="center" shrinkToFit="1"/>
    </xf>
    <xf numFmtId="0" fontId="5" fillId="36" borderId="24" xfId="0" applyFont="1" applyFill="1" applyBorder="1" applyAlignment="1">
      <alignment horizontal="center" vertical="center" shrinkToFit="1"/>
    </xf>
    <xf numFmtId="0" fontId="5" fillId="36" borderId="15" xfId="0" applyFont="1" applyFill="1" applyBorder="1" applyAlignment="1">
      <alignment horizontal="center" vertical="center" shrinkToFit="1"/>
    </xf>
    <xf numFmtId="0" fontId="5" fillId="36" borderId="25" xfId="0" applyFont="1" applyFill="1" applyBorder="1" applyAlignment="1">
      <alignment horizontal="center" vertical="center" shrinkToFit="1"/>
    </xf>
    <xf numFmtId="0" fontId="5" fillId="37" borderId="19" xfId="0" applyFont="1" applyFill="1" applyBorder="1" applyAlignment="1">
      <alignment horizontal="center" vertical="center" shrinkToFit="1"/>
    </xf>
    <xf numFmtId="0" fontId="5" fillId="37" borderId="20" xfId="0" applyFont="1" applyFill="1" applyBorder="1" applyAlignment="1">
      <alignment horizontal="center" vertical="center" shrinkToFit="1"/>
    </xf>
    <xf numFmtId="0" fontId="5" fillId="37" borderId="21" xfId="0" applyFont="1" applyFill="1" applyBorder="1" applyAlignment="1">
      <alignment horizontal="center" vertical="center" shrinkToFit="1"/>
    </xf>
    <xf numFmtId="0" fontId="5" fillId="37" borderId="22" xfId="0" applyFont="1" applyFill="1" applyBorder="1" applyAlignment="1">
      <alignment horizontal="center" vertical="center" shrinkToFit="1"/>
    </xf>
    <xf numFmtId="0" fontId="5" fillId="37" borderId="0" xfId="0" applyFont="1" applyFill="1" applyBorder="1" applyAlignment="1">
      <alignment horizontal="center" vertical="center" shrinkToFit="1"/>
    </xf>
    <xf numFmtId="0" fontId="5" fillId="37" borderId="23" xfId="0" applyFont="1" applyFill="1" applyBorder="1" applyAlignment="1">
      <alignment horizontal="center" vertical="center" shrinkToFit="1"/>
    </xf>
    <xf numFmtId="0" fontId="5" fillId="37" borderId="24" xfId="0" applyFont="1" applyFill="1" applyBorder="1" applyAlignment="1">
      <alignment horizontal="center" vertical="center" shrinkToFit="1"/>
    </xf>
    <xf numFmtId="0" fontId="5" fillId="37" borderId="15" xfId="0" applyFont="1" applyFill="1" applyBorder="1" applyAlignment="1">
      <alignment horizontal="center" vertical="center" shrinkToFit="1"/>
    </xf>
    <xf numFmtId="0" fontId="5" fillId="37" borderId="25" xfId="0" applyFont="1" applyFill="1" applyBorder="1" applyAlignment="1">
      <alignment horizontal="center" vertical="center" shrinkToFit="1"/>
    </xf>
    <xf numFmtId="0" fontId="5" fillId="38" borderId="19" xfId="0" applyFont="1" applyFill="1" applyBorder="1" applyAlignment="1">
      <alignment horizontal="center" vertical="center" shrinkToFit="1"/>
    </xf>
    <xf numFmtId="0" fontId="5" fillId="38" borderId="20" xfId="0" applyFont="1" applyFill="1" applyBorder="1" applyAlignment="1">
      <alignment horizontal="center" vertical="center" shrinkToFit="1"/>
    </xf>
    <xf numFmtId="0" fontId="5" fillId="38" borderId="21" xfId="0" applyFont="1" applyFill="1" applyBorder="1" applyAlignment="1">
      <alignment horizontal="center" vertical="center" shrinkToFit="1"/>
    </xf>
    <xf numFmtId="0" fontId="5" fillId="38" borderId="22" xfId="0" applyFont="1" applyFill="1" applyBorder="1" applyAlignment="1">
      <alignment horizontal="center" vertical="center" shrinkToFit="1"/>
    </xf>
    <xf numFmtId="0" fontId="5" fillId="38" borderId="0" xfId="0" applyFont="1" applyFill="1" applyBorder="1" applyAlignment="1">
      <alignment horizontal="center" vertical="center" shrinkToFit="1"/>
    </xf>
    <xf numFmtId="0" fontId="5" fillId="38" borderId="23" xfId="0" applyFont="1" applyFill="1" applyBorder="1" applyAlignment="1">
      <alignment horizontal="center" vertical="center" shrinkToFit="1"/>
    </xf>
    <xf numFmtId="0" fontId="5" fillId="38" borderId="24" xfId="0" applyFont="1" applyFill="1" applyBorder="1" applyAlignment="1">
      <alignment horizontal="center" vertical="center" shrinkToFit="1"/>
    </xf>
    <xf numFmtId="0" fontId="5" fillId="38" borderId="15" xfId="0" applyFont="1" applyFill="1" applyBorder="1" applyAlignment="1">
      <alignment horizontal="center" vertical="center" shrinkToFit="1"/>
    </xf>
    <xf numFmtId="0" fontId="5" fillId="38" borderId="25" xfId="0" applyFont="1" applyFill="1" applyBorder="1" applyAlignment="1">
      <alignment horizontal="center" vertical="center" shrinkToFit="1"/>
    </xf>
    <xf numFmtId="0" fontId="5" fillId="39" borderId="19" xfId="0" applyFont="1" applyFill="1" applyBorder="1" applyAlignment="1">
      <alignment horizontal="center" vertical="center" shrinkToFit="1"/>
    </xf>
    <xf numFmtId="0" fontId="5" fillId="39" borderId="20" xfId="0" applyFont="1" applyFill="1" applyBorder="1" applyAlignment="1">
      <alignment horizontal="center" vertical="center" shrinkToFit="1"/>
    </xf>
    <xf numFmtId="0" fontId="5" fillId="39" borderId="21" xfId="0" applyFont="1" applyFill="1" applyBorder="1" applyAlignment="1">
      <alignment horizontal="center" vertical="center" shrinkToFit="1"/>
    </xf>
    <xf numFmtId="0" fontId="5" fillId="39" borderId="22" xfId="0" applyFont="1" applyFill="1" applyBorder="1" applyAlignment="1">
      <alignment horizontal="center" vertical="center" shrinkToFit="1"/>
    </xf>
    <xf numFmtId="0" fontId="5" fillId="39" borderId="0" xfId="0" applyFont="1" applyFill="1" applyBorder="1" applyAlignment="1">
      <alignment horizontal="center" vertical="center" shrinkToFit="1"/>
    </xf>
    <xf numFmtId="0" fontId="5" fillId="39" borderId="23" xfId="0" applyFont="1" applyFill="1" applyBorder="1" applyAlignment="1">
      <alignment horizontal="center" vertical="center" shrinkToFit="1"/>
    </xf>
    <xf numFmtId="0" fontId="5" fillId="39" borderId="24" xfId="0" applyFont="1" applyFill="1" applyBorder="1" applyAlignment="1">
      <alignment horizontal="center" vertical="center" shrinkToFit="1"/>
    </xf>
    <xf numFmtId="0" fontId="5" fillId="39" borderId="15" xfId="0" applyFont="1" applyFill="1" applyBorder="1" applyAlignment="1">
      <alignment horizontal="center" vertical="center" shrinkToFit="1"/>
    </xf>
    <xf numFmtId="0" fontId="5" fillId="39" borderId="25" xfId="0" applyFont="1" applyFill="1" applyBorder="1" applyAlignment="1">
      <alignment horizontal="center" vertical="center" shrinkToFit="1"/>
    </xf>
    <xf numFmtId="0" fontId="5" fillId="40" borderId="19" xfId="0" applyFont="1" applyFill="1" applyBorder="1" applyAlignment="1">
      <alignment horizontal="center" vertical="center" shrinkToFit="1"/>
    </xf>
    <xf numFmtId="0" fontId="5" fillId="40" borderId="20" xfId="0" applyFont="1" applyFill="1" applyBorder="1" applyAlignment="1">
      <alignment horizontal="center" vertical="center" shrinkToFit="1"/>
    </xf>
    <xf numFmtId="0" fontId="5" fillId="40" borderId="21" xfId="0" applyFont="1" applyFill="1" applyBorder="1" applyAlignment="1">
      <alignment horizontal="center" vertical="center" shrinkToFit="1"/>
    </xf>
    <xf numFmtId="0" fontId="5" fillId="40" borderId="22" xfId="0" applyFont="1" applyFill="1" applyBorder="1" applyAlignment="1">
      <alignment horizontal="center" vertical="center" shrinkToFit="1"/>
    </xf>
    <xf numFmtId="0" fontId="5" fillId="40" borderId="0" xfId="0" applyFont="1" applyFill="1" applyBorder="1" applyAlignment="1">
      <alignment horizontal="center" vertical="center" shrinkToFit="1"/>
    </xf>
    <xf numFmtId="0" fontId="5" fillId="40" borderId="23" xfId="0" applyFont="1" applyFill="1" applyBorder="1" applyAlignment="1">
      <alignment horizontal="center" vertical="center" shrinkToFit="1"/>
    </xf>
    <xf numFmtId="0" fontId="5" fillId="40" borderId="24" xfId="0" applyFont="1" applyFill="1" applyBorder="1" applyAlignment="1">
      <alignment horizontal="center" vertical="center" shrinkToFit="1"/>
    </xf>
    <xf numFmtId="0" fontId="5" fillId="40" borderId="15" xfId="0" applyFont="1" applyFill="1" applyBorder="1" applyAlignment="1">
      <alignment horizontal="center" vertical="center" shrinkToFit="1"/>
    </xf>
    <xf numFmtId="0" fontId="5" fillId="40" borderId="25" xfId="0" applyFont="1" applyFill="1" applyBorder="1" applyAlignment="1">
      <alignment horizontal="center" vertical="center" shrinkToFit="1"/>
    </xf>
    <xf numFmtId="0" fontId="6" fillId="41" borderId="19" xfId="0" applyFont="1" applyFill="1" applyBorder="1" applyAlignment="1">
      <alignment horizontal="center" vertical="center" wrapText="1" shrinkToFit="1"/>
    </xf>
    <xf numFmtId="0" fontId="6" fillId="41" borderId="20" xfId="0" applyFont="1" applyFill="1" applyBorder="1" applyAlignment="1">
      <alignment horizontal="center" vertical="center" wrapText="1" shrinkToFit="1"/>
    </xf>
    <xf numFmtId="0" fontId="6" fillId="41" borderId="21" xfId="0" applyFont="1" applyFill="1" applyBorder="1" applyAlignment="1">
      <alignment horizontal="center" vertical="center" wrapText="1" shrinkToFit="1"/>
    </xf>
    <xf numFmtId="0" fontId="6" fillId="41" borderId="22" xfId="0" applyFont="1" applyFill="1" applyBorder="1" applyAlignment="1">
      <alignment horizontal="center" vertical="center" wrapText="1" shrinkToFit="1"/>
    </xf>
    <xf numFmtId="0" fontId="6" fillId="41" borderId="0" xfId="0" applyFont="1" applyFill="1" applyBorder="1" applyAlignment="1">
      <alignment horizontal="center" vertical="center" wrapText="1" shrinkToFit="1"/>
    </xf>
    <xf numFmtId="0" fontId="6" fillId="41" borderId="23" xfId="0" applyFont="1" applyFill="1" applyBorder="1" applyAlignment="1">
      <alignment horizontal="center" vertical="center" wrapText="1" shrinkToFit="1"/>
    </xf>
    <xf numFmtId="0" fontId="6" fillId="41" borderId="24" xfId="0" applyFont="1" applyFill="1" applyBorder="1" applyAlignment="1">
      <alignment horizontal="center" vertical="center" wrapText="1" shrinkToFit="1"/>
    </xf>
    <xf numFmtId="0" fontId="6" fillId="41" borderId="15" xfId="0" applyFont="1" applyFill="1" applyBorder="1" applyAlignment="1">
      <alignment horizontal="center" vertical="center" wrapText="1" shrinkToFit="1"/>
    </xf>
    <xf numFmtId="0" fontId="6" fillId="41" borderId="25" xfId="0" applyFont="1" applyFill="1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0" fillId="35" borderId="27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 shrinkToFit="1"/>
    </xf>
    <xf numFmtId="0" fontId="5" fillId="35" borderId="14" xfId="0" applyFont="1" applyFill="1" applyBorder="1" applyAlignment="1">
      <alignment horizontal="center" vertical="center" shrinkToFit="1"/>
    </xf>
    <xf numFmtId="0" fontId="5" fillId="35" borderId="42" xfId="0" applyFont="1" applyFill="1" applyBorder="1" applyAlignment="1">
      <alignment horizontal="center" vertical="center" shrinkToFit="1"/>
    </xf>
    <xf numFmtId="0" fontId="5" fillId="35" borderId="31" xfId="0" applyFont="1" applyFill="1" applyBorder="1" applyAlignment="1">
      <alignment horizontal="center" vertical="center" shrinkToFit="1"/>
    </xf>
    <xf numFmtId="0" fontId="5" fillId="35" borderId="15" xfId="0" applyFont="1" applyFill="1" applyBorder="1" applyAlignment="1">
      <alignment horizontal="center" vertical="center" shrinkToFit="1"/>
    </xf>
    <xf numFmtId="0" fontId="5" fillId="35" borderId="25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0" fillId="36" borderId="48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5" fillId="36" borderId="43" xfId="0" applyFont="1" applyFill="1" applyBorder="1" applyAlignment="1">
      <alignment horizontal="center" vertical="center" shrinkToFit="1"/>
    </xf>
    <xf numFmtId="0" fontId="5" fillId="36" borderId="14" xfId="0" applyFont="1" applyFill="1" applyBorder="1" applyAlignment="1">
      <alignment horizontal="center" vertical="center" shrinkToFit="1"/>
    </xf>
    <xf numFmtId="0" fontId="5" fillId="36" borderId="42" xfId="0" applyFont="1" applyFill="1" applyBorder="1" applyAlignment="1">
      <alignment horizontal="center" vertical="center" shrinkToFit="1"/>
    </xf>
    <xf numFmtId="0" fontId="5" fillId="36" borderId="31" xfId="0" applyFont="1" applyFill="1" applyBorder="1" applyAlignment="1">
      <alignment horizontal="center" vertical="center" shrinkToFit="1"/>
    </xf>
    <xf numFmtId="0" fontId="0" fillId="37" borderId="48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5" fillId="37" borderId="43" xfId="0" applyFont="1" applyFill="1" applyBorder="1" applyAlignment="1">
      <alignment horizontal="center" vertical="center" shrinkToFit="1"/>
    </xf>
    <xf numFmtId="0" fontId="5" fillId="37" borderId="14" xfId="0" applyFont="1" applyFill="1" applyBorder="1" applyAlignment="1">
      <alignment horizontal="center" vertical="center" shrinkToFit="1"/>
    </xf>
    <xf numFmtId="0" fontId="5" fillId="37" borderId="42" xfId="0" applyFont="1" applyFill="1" applyBorder="1" applyAlignment="1">
      <alignment horizontal="center" vertical="center" shrinkToFit="1"/>
    </xf>
    <xf numFmtId="0" fontId="5" fillId="37" borderId="31" xfId="0" applyFont="1" applyFill="1" applyBorder="1" applyAlignment="1">
      <alignment horizontal="center" vertical="center" shrinkToFit="1"/>
    </xf>
    <xf numFmtId="0" fontId="0" fillId="38" borderId="48" xfId="0" applyFill="1" applyBorder="1" applyAlignment="1">
      <alignment horizontal="center" vertical="center"/>
    </xf>
    <xf numFmtId="0" fontId="0" fillId="38" borderId="28" xfId="0" applyFill="1" applyBorder="1" applyAlignment="1">
      <alignment horizontal="center" vertical="center"/>
    </xf>
    <xf numFmtId="0" fontId="5" fillId="38" borderId="43" xfId="0" applyFont="1" applyFill="1" applyBorder="1" applyAlignment="1">
      <alignment horizontal="center" vertical="center" shrinkToFit="1"/>
    </xf>
    <xf numFmtId="0" fontId="5" fillId="38" borderId="14" xfId="0" applyFont="1" applyFill="1" applyBorder="1" applyAlignment="1">
      <alignment horizontal="center" vertical="center" shrinkToFit="1"/>
    </xf>
    <xf numFmtId="0" fontId="5" fillId="38" borderId="42" xfId="0" applyFont="1" applyFill="1" applyBorder="1" applyAlignment="1">
      <alignment horizontal="center" vertical="center" shrinkToFit="1"/>
    </xf>
    <xf numFmtId="0" fontId="5" fillId="38" borderId="31" xfId="0" applyFont="1" applyFill="1" applyBorder="1" applyAlignment="1">
      <alignment horizontal="center" vertical="center" shrinkToFit="1"/>
    </xf>
    <xf numFmtId="0" fontId="0" fillId="39" borderId="48" xfId="0" applyFill="1" applyBorder="1" applyAlignment="1">
      <alignment horizontal="center" vertical="center"/>
    </xf>
    <xf numFmtId="0" fontId="0" fillId="39" borderId="28" xfId="0" applyFill="1" applyBorder="1" applyAlignment="1">
      <alignment horizontal="center" vertical="center"/>
    </xf>
    <xf numFmtId="0" fontId="5" fillId="39" borderId="43" xfId="0" applyFont="1" applyFill="1" applyBorder="1" applyAlignment="1">
      <alignment horizontal="center" vertical="center" shrinkToFit="1"/>
    </xf>
    <xf numFmtId="0" fontId="5" fillId="39" borderId="14" xfId="0" applyFont="1" applyFill="1" applyBorder="1" applyAlignment="1">
      <alignment horizontal="center" vertical="center" shrinkToFit="1"/>
    </xf>
    <xf numFmtId="0" fontId="5" fillId="39" borderId="42" xfId="0" applyFont="1" applyFill="1" applyBorder="1" applyAlignment="1">
      <alignment horizontal="center" vertical="center" shrinkToFit="1"/>
    </xf>
    <xf numFmtId="0" fontId="5" fillId="39" borderId="31" xfId="0" applyFont="1" applyFill="1" applyBorder="1" applyAlignment="1">
      <alignment horizontal="center" vertical="center" shrinkToFit="1"/>
    </xf>
    <xf numFmtId="0" fontId="0" fillId="42" borderId="48" xfId="0" applyFill="1" applyBorder="1" applyAlignment="1">
      <alignment horizontal="center" vertical="center"/>
    </xf>
    <xf numFmtId="0" fontId="0" fillId="42" borderId="28" xfId="0" applyFill="1" applyBorder="1" applyAlignment="1">
      <alignment horizontal="center" vertical="center"/>
    </xf>
    <xf numFmtId="0" fontId="5" fillId="42" borderId="43" xfId="0" applyFont="1" applyFill="1" applyBorder="1" applyAlignment="1">
      <alignment horizontal="center" vertical="center" shrinkToFit="1"/>
    </xf>
    <xf numFmtId="0" fontId="5" fillId="42" borderId="14" xfId="0" applyFont="1" applyFill="1" applyBorder="1" applyAlignment="1">
      <alignment horizontal="center" vertical="center" shrinkToFit="1"/>
    </xf>
    <xf numFmtId="0" fontId="5" fillId="42" borderId="42" xfId="0" applyFont="1" applyFill="1" applyBorder="1" applyAlignment="1">
      <alignment horizontal="center" vertical="center" shrinkToFit="1"/>
    </xf>
    <xf numFmtId="0" fontId="5" fillId="42" borderId="31" xfId="0" applyFont="1" applyFill="1" applyBorder="1" applyAlignment="1">
      <alignment horizontal="center" vertical="center" shrinkToFit="1"/>
    </xf>
    <xf numFmtId="0" fontId="5" fillId="42" borderId="15" xfId="0" applyFont="1" applyFill="1" applyBorder="1" applyAlignment="1">
      <alignment horizontal="center" vertical="center" shrinkToFit="1"/>
    </xf>
    <xf numFmtId="0" fontId="5" fillId="42" borderId="25" xfId="0" applyFont="1" applyFill="1" applyBorder="1" applyAlignment="1">
      <alignment horizontal="center" vertical="center" shrinkToFit="1"/>
    </xf>
    <xf numFmtId="0" fontId="0" fillId="41" borderId="48" xfId="0" applyFill="1" applyBorder="1" applyAlignment="1">
      <alignment horizontal="center" vertical="center"/>
    </xf>
    <xf numFmtId="0" fontId="0" fillId="41" borderId="28" xfId="0" applyFill="1" applyBorder="1" applyAlignment="1">
      <alignment horizontal="center" vertical="center"/>
    </xf>
    <xf numFmtId="0" fontId="6" fillId="41" borderId="43" xfId="0" applyFont="1" applyFill="1" applyBorder="1" applyAlignment="1">
      <alignment horizontal="center" vertical="center" wrapText="1" shrinkToFit="1"/>
    </xf>
    <xf numFmtId="0" fontId="6" fillId="41" borderId="14" xfId="0" applyFont="1" applyFill="1" applyBorder="1" applyAlignment="1">
      <alignment horizontal="center" vertical="center" wrapText="1" shrinkToFit="1"/>
    </xf>
    <xf numFmtId="0" fontId="6" fillId="41" borderId="42" xfId="0" applyFont="1" applyFill="1" applyBorder="1" applyAlignment="1">
      <alignment horizontal="center" vertical="center" wrapText="1" shrinkToFit="1"/>
    </xf>
    <xf numFmtId="0" fontId="6" fillId="41" borderId="31" xfId="0" applyFont="1" applyFill="1" applyBorder="1" applyAlignment="1">
      <alignment horizontal="center" vertical="center" wrapText="1" shrinkToFit="1"/>
    </xf>
    <xf numFmtId="0" fontId="0" fillId="33" borderId="48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42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 shrinkToFit="1"/>
    </xf>
    <xf numFmtId="0" fontId="5" fillId="34" borderId="23" xfId="0" applyFont="1" applyFill="1" applyBorder="1" applyAlignment="1">
      <alignment horizontal="center" vertical="center" shrinkToFit="1"/>
    </xf>
    <xf numFmtId="0" fontId="5" fillId="34" borderId="51" xfId="0" applyFont="1" applyFill="1" applyBorder="1" applyAlignment="1">
      <alignment horizontal="center" vertical="center" shrinkToFit="1"/>
    </xf>
    <xf numFmtId="0" fontId="5" fillId="34" borderId="17" xfId="0" applyFont="1" applyFill="1" applyBorder="1" applyAlignment="1">
      <alignment horizontal="center" vertical="center" shrinkToFit="1"/>
    </xf>
    <xf numFmtId="0" fontId="5" fillId="34" borderId="52" xfId="0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28"/>
  <sheetViews>
    <sheetView tabSelected="1" zoomScale="70" zoomScaleNormal="70" zoomScalePageLayoutView="0" workbookViewId="0" topLeftCell="A5">
      <pane xSplit="7" ySplit="3" topLeftCell="H21" activePane="bottomRight" state="frozen"/>
      <selection pane="topLeft" activeCell="A5" sqref="A5"/>
      <selection pane="topRight" activeCell="H5" sqref="H5"/>
      <selection pane="bottomLeft" activeCell="A8" sqref="A8"/>
      <selection pane="bottomRight" activeCell="CL27" sqref="CL27"/>
    </sheetView>
  </sheetViews>
  <sheetFormatPr defaultColWidth="9.140625" defaultRowHeight="15"/>
  <cols>
    <col min="1" max="1" width="2.8515625" style="0" customWidth="1"/>
    <col min="2" max="30" width="2.421875" style="0" customWidth="1"/>
    <col min="31" max="31" width="3.28125" style="0" customWidth="1"/>
    <col min="32" max="56" width="2.421875" style="0" customWidth="1"/>
    <col min="57" max="57" width="3.28125" style="0" customWidth="1"/>
    <col min="58" max="99" width="2.421875" style="0" customWidth="1"/>
  </cols>
  <sheetData>
    <row r="1" ht="19.5" customHeight="1"/>
    <row r="2" spans="33:49" ht="19.5" customHeight="1">
      <c r="AG2" s="46" t="s">
        <v>7</v>
      </c>
      <c r="AH2" s="46"/>
      <c r="AI2" s="46"/>
      <c r="AJ2" s="46"/>
      <c r="AK2" s="46"/>
      <c r="AL2" s="46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</row>
    <row r="3" ht="19.5" customHeight="1"/>
    <row r="4" ht="24.75" customHeight="1" thickBot="1"/>
    <row r="5" spans="2:97" ht="24.75" customHeight="1">
      <c r="B5" s="48"/>
      <c r="C5" s="49"/>
      <c r="D5" s="49"/>
      <c r="E5" s="49"/>
      <c r="F5" s="49"/>
      <c r="G5" s="50"/>
      <c r="H5" s="57" t="s">
        <v>8</v>
      </c>
      <c r="I5" s="58"/>
      <c r="J5" s="58"/>
      <c r="K5" s="58"/>
      <c r="L5" s="58"/>
      <c r="M5" s="59"/>
      <c r="N5" s="63" t="s">
        <v>9</v>
      </c>
      <c r="O5" s="64"/>
      <c r="P5" s="64"/>
      <c r="Q5" s="64"/>
      <c r="R5" s="64"/>
      <c r="S5" s="65"/>
      <c r="T5" s="72" t="s">
        <v>10</v>
      </c>
      <c r="U5" s="73"/>
      <c r="V5" s="73"/>
      <c r="W5" s="73"/>
      <c r="X5" s="73"/>
      <c r="Y5" s="74"/>
      <c r="Z5" s="81" t="s">
        <v>3</v>
      </c>
      <c r="AA5" s="82"/>
      <c r="AB5" s="82"/>
      <c r="AC5" s="82"/>
      <c r="AD5" s="82"/>
      <c r="AE5" s="83"/>
      <c r="AF5" s="90" t="s">
        <v>11</v>
      </c>
      <c r="AG5" s="91"/>
      <c r="AH5" s="91"/>
      <c r="AI5" s="91"/>
      <c r="AJ5" s="91"/>
      <c r="AK5" s="92"/>
      <c r="AL5" s="99" t="s">
        <v>6</v>
      </c>
      <c r="AM5" s="100"/>
      <c r="AN5" s="100"/>
      <c r="AO5" s="100"/>
      <c r="AP5" s="100"/>
      <c r="AQ5" s="101"/>
      <c r="AR5" s="108" t="s">
        <v>12</v>
      </c>
      <c r="AS5" s="109"/>
      <c r="AT5" s="109"/>
      <c r="AU5" s="109"/>
      <c r="AV5" s="109"/>
      <c r="AW5" s="110"/>
      <c r="AX5" s="18" t="s">
        <v>13</v>
      </c>
      <c r="AY5" s="19"/>
      <c r="AZ5" s="19"/>
      <c r="BA5" s="19"/>
      <c r="BB5" s="19"/>
      <c r="BC5" s="20"/>
      <c r="BD5" s="27" t="s">
        <v>5</v>
      </c>
      <c r="BE5" s="27"/>
      <c r="BF5" s="27"/>
      <c r="BG5" s="27"/>
      <c r="BH5" s="27"/>
      <c r="BI5" s="28"/>
      <c r="BJ5" s="33" t="s">
        <v>14</v>
      </c>
      <c r="BK5" s="34"/>
      <c r="BL5" s="34"/>
      <c r="BM5" s="35"/>
      <c r="BN5" s="42" t="s">
        <v>35</v>
      </c>
      <c r="BO5" s="34"/>
      <c r="BP5" s="34"/>
      <c r="BQ5" s="35"/>
      <c r="BR5" s="42" t="s">
        <v>15</v>
      </c>
      <c r="BS5" s="34"/>
      <c r="BT5" s="34"/>
      <c r="BU5" s="35"/>
      <c r="BV5" s="42" t="s">
        <v>16</v>
      </c>
      <c r="BW5" s="34"/>
      <c r="BX5" s="34"/>
      <c r="BY5" s="35"/>
      <c r="BZ5" s="42" t="s">
        <v>17</v>
      </c>
      <c r="CA5" s="34"/>
      <c r="CB5" s="34"/>
      <c r="CC5" s="35"/>
      <c r="CD5" s="42" t="s">
        <v>18</v>
      </c>
      <c r="CE5" s="34"/>
      <c r="CF5" s="34"/>
      <c r="CG5" s="35"/>
      <c r="CH5" s="42" t="s">
        <v>1</v>
      </c>
      <c r="CI5" s="34"/>
      <c r="CJ5" s="34"/>
      <c r="CK5" s="35"/>
      <c r="CL5" s="42" t="s">
        <v>0</v>
      </c>
      <c r="CM5" s="34"/>
      <c r="CN5" s="34"/>
      <c r="CO5" s="123"/>
      <c r="CP5" s="1"/>
      <c r="CQ5" s="1"/>
      <c r="CR5" s="1"/>
      <c r="CS5" s="1"/>
    </row>
    <row r="6" spans="2:97" ht="24.75" customHeight="1">
      <c r="B6" s="51"/>
      <c r="C6" s="52"/>
      <c r="D6" s="52"/>
      <c r="E6" s="52"/>
      <c r="F6" s="52"/>
      <c r="G6" s="53"/>
      <c r="H6" s="60"/>
      <c r="I6" s="61"/>
      <c r="J6" s="61"/>
      <c r="K6" s="61"/>
      <c r="L6" s="61"/>
      <c r="M6" s="62"/>
      <c r="N6" s="66"/>
      <c r="O6" s="67"/>
      <c r="P6" s="67"/>
      <c r="Q6" s="67"/>
      <c r="R6" s="67"/>
      <c r="S6" s="68"/>
      <c r="T6" s="75"/>
      <c r="U6" s="76"/>
      <c r="V6" s="76"/>
      <c r="W6" s="76"/>
      <c r="X6" s="76"/>
      <c r="Y6" s="77"/>
      <c r="Z6" s="84"/>
      <c r="AA6" s="85"/>
      <c r="AB6" s="85"/>
      <c r="AC6" s="85"/>
      <c r="AD6" s="85"/>
      <c r="AE6" s="86"/>
      <c r="AF6" s="93"/>
      <c r="AG6" s="94"/>
      <c r="AH6" s="94"/>
      <c r="AI6" s="94"/>
      <c r="AJ6" s="94"/>
      <c r="AK6" s="95"/>
      <c r="AL6" s="102"/>
      <c r="AM6" s="103"/>
      <c r="AN6" s="103"/>
      <c r="AO6" s="103"/>
      <c r="AP6" s="103"/>
      <c r="AQ6" s="104"/>
      <c r="AR6" s="111"/>
      <c r="AS6" s="112"/>
      <c r="AT6" s="112"/>
      <c r="AU6" s="112"/>
      <c r="AV6" s="112"/>
      <c r="AW6" s="113"/>
      <c r="AX6" s="21"/>
      <c r="AY6" s="22"/>
      <c r="AZ6" s="22"/>
      <c r="BA6" s="22"/>
      <c r="BB6" s="22"/>
      <c r="BC6" s="23"/>
      <c r="BD6" s="29"/>
      <c r="BE6" s="29"/>
      <c r="BF6" s="29"/>
      <c r="BG6" s="29"/>
      <c r="BH6" s="29"/>
      <c r="BI6" s="30"/>
      <c r="BJ6" s="36"/>
      <c r="BK6" s="37"/>
      <c r="BL6" s="37"/>
      <c r="BM6" s="38"/>
      <c r="BN6" s="43"/>
      <c r="BO6" s="44"/>
      <c r="BP6" s="44"/>
      <c r="BQ6" s="38"/>
      <c r="BR6" s="43"/>
      <c r="BS6" s="44"/>
      <c r="BT6" s="44"/>
      <c r="BU6" s="38"/>
      <c r="BV6" s="43"/>
      <c r="BW6" s="44"/>
      <c r="BX6" s="44"/>
      <c r="BY6" s="38"/>
      <c r="BZ6" s="43"/>
      <c r="CA6" s="44"/>
      <c r="CB6" s="44"/>
      <c r="CC6" s="38"/>
      <c r="CD6" s="43"/>
      <c r="CE6" s="44"/>
      <c r="CF6" s="44"/>
      <c r="CG6" s="38"/>
      <c r="CH6" s="43"/>
      <c r="CI6" s="44"/>
      <c r="CJ6" s="44"/>
      <c r="CK6" s="38"/>
      <c r="CL6" s="43"/>
      <c r="CM6" s="44"/>
      <c r="CN6" s="44"/>
      <c r="CO6" s="124"/>
      <c r="CP6" s="1"/>
      <c r="CQ6" s="1"/>
      <c r="CR6" s="1"/>
      <c r="CS6" s="1"/>
    </row>
    <row r="7" spans="2:97" ht="24.75" customHeight="1">
      <c r="B7" s="54"/>
      <c r="C7" s="55"/>
      <c r="D7" s="55"/>
      <c r="E7" s="55"/>
      <c r="F7" s="55"/>
      <c r="G7" s="56"/>
      <c r="H7" s="60"/>
      <c r="I7" s="61"/>
      <c r="J7" s="61"/>
      <c r="K7" s="61"/>
      <c r="L7" s="61"/>
      <c r="M7" s="62"/>
      <c r="N7" s="69"/>
      <c r="O7" s="70"/>
      <c r="P7" s="70"/>
      <c r="Q7" s="70"/>
      <c r="R7" s="70"/>
      <c r="S7" s="71"/>
      <c r="T7" s="78"/>
      <c r="U7" s="79"/>
      <c r="V7" s="79"/>
      <c r="W7" s="79"/>
      <c r="X7" s="79"/>
      <c r="Y7" s="80"/>
      <c r="Z7" s="87"/>
      <c r="AA7" s="88"/>
      <c r="AB7" s="88"/>
      <c r="AC7" s="88"/>
      <c r="AD7" s="88"/>
      <c r="AE7" s="89"/>
      <c r="AF7" s="96"/>
      <c r="AG7" s="97"/>
      <c r="AH7" s="97"/>
      <c r="AI7" s="97"/>
      <c r="AJ7" s="97"/>
      <c r="AK7" s="98"/>
      <c r="AL7" s="105"/>
      <c r="AM7" s="106"/>
      <c r="AN7" s="106"/>
      <c r="AO7" s="106"/>
      <c r="AP7" s="106"/>
      <c r="AQ7" s="107"/>
      <c r="AR7" s="114"/>
      <c r="AS7" s="115"/>
      <c r="AT7" s="115"/>
      <c r="AU7" s="115"/>
      <c r="AV7" s="115"/>
      <c r="AW7" s="116"/>
      <c r="AX7" s="24"/>
      <c r="AY7" s="25"/>
      <c r="AZ7" s="25"/>
      <c r="BA7" s="25"/>
      <c r="BB7" s="25"/>
      <c r="BC7" s="26"/>
      <c r="BD7" s="31"/>
      <c r="BE7" s="31"/>
      <c r="BF7" s="31"/>
      <c r="BG7" s="31"/>
      <c r="BH7" s="31"/>
      <c r="BI7" s="32"/>
      <c r="BJ7" s="39"/>
      <c r="BK7" s="40"/>
      <c r="BL7" s="40"/>
      <c r="BM7" s="41"/>
      <c r="BN7" s="45"/>
      <c r="BO7" s="40"/>
      <c r="BP7" s="40"/>
      <c r="BQ7" s="41"/>
      <c r="BR7" s="45"/>
      <c r="BS7" s="40"/>
      <c r="BT7" s="40"/>
      <c r="BU7" s="41"/>
      <c r="BV7" s="45"/>
      <c r="BW7" s="40"/>
      <c r="BX7" s="40"/>
      <c r="BY7" s="41"/>
      <c r="BZ7" s="45"/>
      <c r="CA7" s="40"/>
      <c r="CB7" s="40"/>
      <c r="CC7" s="41"/>
      <c r="CD7" s="45"/>
      <c r="CE7" s="40"/>
      <c r="CF7" s="40"/>
      <c r="CG7" s="41"/>
      <c r="CH7" s="45"/>
      <c r="CI7" s="40"/>
      <c r="CJ7" s="40"/>
      <c r="CK7" s="41"/>
      <c r="CL7" s="45"/>
      <c r="CM7" s="40"/>
      <c r="CN7" s="40"/>
      <c r="CO7" s="125"/>
      <c r="CP7" s="1"/>
      <c r="CQ7" s="1"/>
      <c r="CR7" s="1"/>
      <c r="CS7" s="1"/>
    </row>
    <row r="8" spans="1:97" ht="30" customHeight="1">
      <c r="A8" s="126" t="s">
        <v>19</v>
      </c>
      <c r="B8" s="128" t="s">
        <v>20</v>
      </c>
      <c r="C8" s="129"/>
      <c r="D8" s="129"/>
      <c r="E8" s="129"/>
      <c r="F8" s="129"/>
      <c r="G8" s="130"/>
      <c r="H8" s="134"/>
      <c r="I8" s="135"/>
      <c r="J8" s="135"/>
      <c r="K8" s="135"/>
      <c r="L8" s="135"/>
      <c r="M8" s="136"/>
      <c r="N8" s="196" t="s">
        <v>36</v>
      </c>
      <c r="O8" s="200">
        <f>P8+P9</f>
        <v>2</v>
      </c>
      <c r="P8" s="12">
        <v>1</v>
      </c>
      <c r="Q8" s="8" t="s">
        <v>33</v>
      </c>
      <c r="R8" s="6">
        <v>3</v>
      </c>
      <c r="S8" s="198">
        <f>R8+R9</f>
        <v>3</v>
      </c>
      <c r="T8" s="196" t="s">
        <v>37</v>
      </c>
      <c r="U8" s="200">
        <f>V8+V9</f>
        <v>1</v>
      </c>
      <c r="V8" s="12">
        <v>0</v>
      </c>
      <c r="W8" s="8" t="s">
        <v>33</v>
      </c>
      <c r="X8" s="6">
        <v>1</v>
      </c>
      <c r="Y8" s="198">
        <f>X8+X9</f>
        <v>1</v>
      </c>
      <c r="Z8" s="196" t="s">
        <v>36</v>
      </c>
      <c r="AA8" s="200">
        <f>AB8+AB9</f>
        <v>0</v>
      </c>
      <c r="AB8" s="12">
        <v>0</v>
      </c>
      <c r="AC8" s="8" t="s">
        <v>33</v>
      </c>
      <c r="AD8" s="6">
        <v>1</v>
      </c>
      <c r="AE8" s="198">
        <f>AD8+AD9</f>
        <v>5</v>
      </c>
      <c r="AF8" s="196" t="s">
        <v>42</v>
      </c>
      <c r="AG8" s="200">
        <f>AH8+AH9</f>
        <v>0</v>
      </c>
      <c r="AH8" s="12">
        <v>0</v>
      </c>
      <c r="AI8" s="8" t="s">
        <v>33</v>
      </c>
      <c r="AJ8" s="6">
        <v>0</v>
      </c>
      <c r="AK8" s="198">
        <f>AJ8+AJ9</f>
        <v>2</v>
      </c>
      <c r="AL8" s="196" t="s">
        <v>42</v>
      </c>
      <c r="AM8" s="200">
        <f>AN8+AN9</f>
        <v>0</v>
      </c>
      <c r="AN8" s="12">
        <v>0</v>
      </c>
      <c r="AO8" s="8" t="s">
        <v>33</v>
      </c>
      <c r="AP8" s="6">
        <v>0</v>
      </c>
      <c r="AQ8" s="198">
        <f>AP8+AP9</f>
        <v>1</v>
      </c>
      <c r="AR8" s="196" t="s">
        <v>36</v>
      </c>
      <c r="AS8" s="200">
        <f>AT8+AT9</f>
        <v>1</v>
      </c>
      <c r="AT8" s="12">
        <v>0</v>
      </c>
      <c r="AU8" s="8" t="s">
        <v>33</v>
      </c>
      <c r="AV8" s="6">
        <v>3</v>
      </c>
      <c r="AW8" s="198">
        <f>AV8+AV9</f>
        <v>3</v>
      </c>
      <c r="AX8" s="196" t="s">
        <v>42</v>
      </c>
      <c r="AY8" s="200">
        <f>AZ8+AZ9</f>
        <v>0</v>
      </c>
      <c r="AZ8" s="12">
        <v>0</v>
      </c>
      <c r="BA8" s="8" t="s">
        <v>33</v>
      </c>
      <c r="BB8" s="6">
        <v>2</v>
      </c>
      <c r="BC8" s="198">
        <f>BB8+BB9</f>
        <v>3</v>
      </c>
      <c r="BD8" s="196" t="s">
        <v>43</v>
      </c>
      <c r="BE8" s="200">
        <f>BF8+BF9</f>
        <v>3</v>
      </c>
      <c r="BF8" s="12">
        <v>1</v>
      </c>
      <c r="BG8" s="8" t="s">
        <v>33</v>
      </c>
      <c r="BH8" s="6">
        <v>0</v>
      </c>
      <c r="BI8" s="198">
        <f>BH8+BH9</f>
        <v>0</v>
      </c>
      <c r="BJ8" s="140">
        <f>BN8*3+BV8*1</f>
        <v>4</v>
      </c>
      <c r="BK8" s="141"/>
      <c r="BL8" s="141"/>
      <c r="BM8" s="142"/>
      <c r="BN8" s="117">
        <v>1</v>
      </c>
      <c r="BO8" s="118"/>
      <c r="BP8" s="118"/>
      <c r="BQ8" s="119"/>
      <c r="BR8" s="117">
        <v>6</v>
      </c>
      <c r="BS8" s="118"/>
      <c r="BT8" s="118"/>
      <c r="BU8" s="119"/>
      <c r="BV8" s="117">
        <v>1</v>
      </c>
      <c r="BW8" s="118"/>
      <c r="BX8" s="118"/>
      <c r="BY8" s="119"/>
      <c r="BZ8" s="117">
        <f>BE8+AY8+AS8+AM8+AG8+AA8+U8+O8+I8</f>
        <v>7</v>
      </c>
      <c r="CA8" s="118"/>
      <c r="CB8" s="118"/>
      <c r="CC8" s="119"/>
      <c r="CD8" s="117">
        <f>+BI8+BC8+AW8+AQ8+AK8+AE8+Y8+S8+M8</f>
        <v>18</v>
      </c>
      <c r="CE8" s="118"/>
      <c r="CF8" s="118"/>
      <c r="CG8" s="119"/>
      <c r="CH8" s="117">
        <f>+BZ8-CD8</f>
        <v>-11</v>
      </c>
      <c r="CI8" s="118"/>
      <c r="CJ8" s="118"/>
      <c r="CK8" s="119"/>
      <c r="CL8" s="146">
        <v>7</v>
      </c>
      <c r="CM8" s="147"/>
      <c r="CN8" s="147"/>
      <c r="CO8" s="148"/>
      <c r="CP8" s="1"/>
      <c r="CQ8" s="1"/>
      <c r="CR8" s="1"/>
      <c r="CS8" s="1"/>
    </row>
    <row r="9" spans="1:97" ht="30" customHeight="1">
      <c r="A9" s="127"/>
      <c r="B9" s="131"/>
      <c r="C9" s="132"/>
      <c r="D9" s="132"/>
      <c r="E9" s="132"/>
      <c r="F9" s="132"/>
      <c r="G9" s="133"/>
      <c r="H9" s="137"/>
      <c r="I9" s="138"/>
      <c r="J9" s="138"/>
      <c r="K9" s="138"/>
      <c r="L9" s="138"/>
      <c r="M9" s="139"/>
      <c r="N9" s="197"/>
      <c r="O9" s="201"/>
      <c r="P9" s="13">
        <v>1</v>
      </c>
      <c r="Q9" s="9"/>
      <c r="R9" s="7">
        <v>0</v>
      </c>
      <c r="S9" s="199"/>
      <c r="T9" s="197"/>
      <c r="U9" s="201"/>
      <c r="V9" s="13">
        <v>1</v>
      </c>
      <c r="W9" s="9" t="s">
        <v>33</v>
      </c>
      <c r="X9" s="7">
        <v>0</v>
      </c>
      <c r="Y9" s="199"/>
      <c r="Z9" s="197"/>
      <c r="AA9" s="201"/>
      <c r="AB9" s="13">
        <v>0</v>
      </c>
      <c r="AC9" s="9" t="s">
        <v>33</v>
      </c>
      <c r="AD9" s="7">
        <v>4</v>
      </c>
      <c r="AE9" s="199"/>
      <c r="AF9" s="197"/>
      <c r="AG9" s="201"/>
      <c r="AH9" s="13">
        <v>0</v>
      </c>
      <c r="AI9" s="9" t="s">
        <v>33</v>
      </c>
      <c r="AJ9" s="7">
        <v>2</v>
      </c>
      <c r="AK9" s="199"/>
      <c r="AL9" s="197"/>
      <c r="AM9" s="201"/>
      <c r="AN9" s="13">
        <v>0</v>
      </c>
      <c r="AO9" s="9" t="s">
        <v>33</v>
      </c>
      <c r="AP9" s="7">
        <v>1</v>
      </c>
      <c r="AQ9" s="199"/>
      <c r="AR9" s="197"/>
      <c r="AS9" s="201"/>
      <c r="AT9" s="13">
        <v>1</v>
      </c>
      <c r="AU9" s="9" t="s">
        <v>33</v>
      </c>
      <c r="AV9" s="7">
        <v>0</v>
      </c>
      <c r="AW9" s="199"/>
      <c r="AX9" s="197"/>
      <c r="AY9" s="201"/>
      <c r="AZ9" s="13">
        <v>0</v>
      </c>
      <c r="BA9" s="9" t="s">
        <v>33</v>
      </c>
      <c r="BB9" s="7">
        <v>1</v>
      </c>
      <c r="BC9" s="199"/>
      <c r="BD9" s="197"/>
      <c r="BE9" s="201"/>
      <c r="BF9" s="13">
        <v>2</v>
      </c>
      <c r="BG9" s="9" t="s">
        <v>33</v>
      </c>
      <c r="BH9" s="7">
        <v>0</v>
      </c>
      <c r="BI9" s="199"/>
      <c r="BJ9" s="143"/>
      <c r="BK9" s="144"/>
      <c r="BL9" s="144"/>
      <c r="BM9" s="145"/>
      <c r="BN9" s="120"/>
      <c r="BO9" s="121"/>
      <c r="BP9" s="121"/>
      <c r="BQ9" s="122"/>
      <c r="BR9" s="120"/>
      <c r="BS9" s="121"/>
      <c r="BT9" s="121"/>
      <c r="BU9" s="122"/>
      <c r="BV9" s="120"/>
      <c r="BW9" s="121"/>
      <c r="BX9" s="121"/>
      <c r="BY9" s="122"/>
      <c r="BZ9" s="120"/>
      <c r="CA9" s="121"/>
      <c r="CB9" s="121"/>
      <c r="CC9" s="122"/>
      <c r="CD9" s="120"/>
      <c r="CE9" s="121"/>
      <c r="CF9" s="121"/>
      <c r="CG9" s="122"/>
      <c r="CH9" s="120"/>
      <c r="CI9" s="121"/>
      <c r="CJ9" s="121"/>
      <c r="CK9" s="122"/>
      <c r="CL9" s="149"/>
      <c r="CM9" s="150"/>
      <c r="CN9" s="150"/>
      <c r="CO9" s="151"/>
      <c r="CP9" s="1"/>
      <c r="CQ9" s="1"/>
      <c r="CR9" s="1"/>
      <c r="CS9" s="1"/>
    </row>
    <row r="10" spans="1:97" ht="30" customHeight="1">
      <c r="A10" s="152" t="s">
        <v>21</v>
      </c>
      <c r="B10" s="154" t="s">
        <v>22</v>
      </c>
      <c r="C10" s="155"/>
      <c r="D10" s="155"/>
      <c r="E10" s="155"/>
      <c r="F10" s="155"/>
      <c r="G10" s="156"/>
      <c r="H10" s="196" t="s">
        <v>38</v>
      </c>
      <c r="I10" s="200">
        <f>J10+J11</f>
        <v>3</v>
      </c>
      <c r="J10" s="12">
        <f>+R8</f>
        <v>3</v>
      </c>
      <c r="K10" s="8" t="s">
        <v>33</v>
      </c>
      <c r="L10" s="6">
        <f>P8</f>
        <v>1</v>
      </c>
      <c r="M10" s="198">
        <f>L10+L11</f>
        <v>2</v>
      </c>
      <c r="N10" s="134"/>
      <c r="O10" s="135"/>
      <c r="P10" s="135"/>
      <c r="Q10" s="135"/>
      <c r="R10" s="135"/>
      <c r="S10" s="136"/>
      <c r="T10" s="196" t="s">
        <v>38</v>
      </c>
      <c r="U10" s="200">
        <f>V10+V11</f>
        <v>6</v>
      </c>
      <c r="V10" s="12">
        <v>4</v>
      </c>
      <c r="W10" s="8" t="s">
        <v>33</v>
      </c>
      <c r="X10" s="6">
        <v>0</v>
      </c>
      <c r="Y10" s="198">
        <f>X10+X11</f>
        <v>0</v>
      </c>
      <c r="Z10" s="196" t="s">
        <v>39</v>
      </c>
      <c r="AA10" s="200">
        <f>AB10+AB11</f>
        <v>2</v>
      </c>
      <c r="AB10" s="12">
        <v>0</v>
      </c>
      <c r="AC10" s="8" t="s">
        <v>33</v>
      </c>
      <c r="AD10" s="6">
        <v>0</v>
      </c>
      <c r="AE10" s="198">
        <f>AD10+AD11</f>
        <v>3</v>
      </c>
      <c r="AF10" s="196" t="s">
        <v>36</v>
      </c>
      <c r="AG10" s="200">
        <f>AH10+AH11</f>
        <v>1</v>
      </c>
      <c r="AH10" s="12">
        <v>0</v>
      </c>
      <c r="AI10" s="8" t="s">
        <v>33</v>
      </c>
      <c r="AJ10" s="6">
        <v>1</v>
      </c>
      <c r="AK10" s="198">
        <f>AJ10+AJ11</f>
        <v>2</v>
      </c>
      <c r="AL10" s="196" t="s">
        <v>44</v>
      </c>
      <c r="AM10" s="200">
        <f>AN10+AN11</f>
        <v>1</v>
      </c>
      <c r="AN10" s="12">
        <v>0</v>
      </c>
      <c r="AO10" s="8" t="s">
        <v>33</v>
      </c>
      <c r="AP10" s="6">
        <v>0</v>
      </c>
      <c r="AQ10" s="198">
        <f>AP10+AP11</f>
        <v>1</v>
      </c>
      <c r="AR10" s="196" t="s">
        <v>42</v>
      </c>
      <c r="AS10" s="200">
        <f>AT10+AT11</f>
        <v>3</v>
      </c>
      <c r="AT10" s="12">
        <v>2</v>
      </c>
      <c r="AU10" s="8" t="s">
        <v>33</v>
      </c>
      <c r="AV10" s="6">
        <v>1</v>
      </c>
      <c r="AW10" s="198">
        <f>AV10+AV11</f>
        <v>4</v>
      </c>
      <c r="AX10" s="196" t="s">
        <v>36</v>
      </c>
      <c r="AY10" s="200">
        <f>AZ10+AZ11</f>
        <v>2</v>
      </c>
      <c r="AZ10" s="12">
        <v>0</v>
      </c>
      <c r="BA10" s="8" t="s">
        <v>33</v>
      </c>
      <c r="BB10" s="6">
        <v>2</v>
      </c>
      <c r="BC10" s="198">
        <f>BB10+BB11</f>
        <v>3</v>
      </c>
      <c r="BD10" s="196" t="s">
        <v>40</v>
      </c>
      <c r="BE10" s="200">
        <f>BF10+BF11</f>
        <v>9</v>
      </c>
      <c r="BF10" s="12">
        <v>7</v>
      </c>
      <c r="BG10" s="8" t="s">
        <v>33</v>
      </c>
      <c r="BH10" s="6">
        <v>0</v>
      </c>
      <c r="BI10" s="198">
        <f>BH10+BH11</f>
        <v>0</v>
      </c>
      <c r="BJ10" s="140">
        <f>BN10*3+BV10*1</f>
        <v>10</v>
      </c>
      <c r="BK10" s="141"/>
      <c r="BL10" s="141"/>
      <c r="BM10" s="142"/>
      <c r="BN10" s="117">
        <v>3</v>
      </c>
      <c r="BO10" s="118"/>
      <c r="BP10" s="118"/>
      <c r="BQ10" s="119"/>
      <c r="BR10" s="117">
        <v>4</v>
      </c>
      <c r="BS10" s="118"/>
      <c r="BT10" s="118"/>
      <c r="BU10" s="119"/>
      <c r="BV10" s="117">
        <v>1</v>
      </c>
      <c r="BW10" s="118"/>
      <c r="BX10" s="118"/>
      <c r="BY10" s="119"/>
      <c r="BZ10" s="117">
        <f>BE10+AY10+AS10+AM10+AG10+AA10+U10+O10+I10</f>
        <v>27</v>
      </c>
      <c r="CA10" s="118"/>
      <c r="CB10" s="118"/>
      <c r="CC10" s="119"/>
      <c r="CD10" s="117">
        <f>+BI10+BC10+AW10+AQ10+AK10+AE10+Y10+S10+M10</f>
        <v>15</v>
      </c>
      <c r="CE10" s="118"/>
      <c r="CF10" s="118"/>
      <c r="CG10" s="119"/>
      <c r="CH10" s="117">
        <f>+BZ10-CD10</f>
        <v>12</v>
      </c>
      <c r="CI10" s="118"/>
      <c r="CJ10" s="118"/>
      <c r="CK10" s="119"/>
      <c r="CL10" s="146">
        <v>5</v>
      </c>
      <c r="CM10" s="147"/>
      <c r="CN10" s="147"/>
      <c r="CO10" s="148"/>
      <c r="CP10" s="1"/>
      <c r="CQ10" s="1"/>
      <c r="CR10" s="1"/>
      <c r="CS10" s="1"/>
    </row>
    <row r="11" spans="1:97" ht="30" customHeight="1">
      <c r="A11" s="153"/>
      <c r="B11" s="157"/>
      <c r="C11" s="70"/>
      <c r="D11" s="70"/>
      <c r="E11" s="70"/>
      <c r="F11" s="70"/>
      <c r="G11" s="71"/>
      <c r="H11" s="197"/>
      <c r="I11" s="201"/>
      <c r="J11" s="13">
        <f>+R9</f>
        <v>0</v>
      </c>
      <c r="K11" s="9" t="s">
        <v>33</v>
      </c>
      <c r="L11" s="7">
        <f>P9</f>
        <v>1</v>
      </c>
      <c r="M11" s="199"/>
      <c r="N11" s="137"/>
      <c r="O11" s="138"/>
      <c r="P11" s="138"/>
      <c r="Q11" s="138"/>
      <c r="R11" s="138"/>
      <c r="S11" s="139"/>
      <c r="T11" s="197"/>
      <c r="U11" s="201"/>
      <c r="V11" s="13">
        <v>2</v>
      </c>
      <c r="W11" s="9" t="s">
        <v>33</v>
      </c>
      <c r="X11" s="7">
        <v>0</v>
      </c>
      <c r="Y11" s="199"/>
      <c r="Z11" s="197"/>
      <c r="AA11" s="201"/>
      <c r="AB11" s="13">
        <v>2</v>
      </c>
      <c r="AC11" s="9" t="s">
        <v>33</v>
      </c>
      <c r="AD11" s="7">
        <v>3</v>
      </c>
      <c r="AE11" s="199"/>
      <c r="AF11" s="197"/>
      <c r="AG11" s="201"/>
      <c r="AH11" s="13">
        <v>1</v>
      </c>
      <c r="AI11" s="9" t="s">
        <v>33</v>
      </c>
      <c r="AJ11" s="7">
        <v>1</v>
      </c>
      <c r="AK11" s="199"/>
      <c r="AL11" s="197"/>
      <c r="AM11" s="201"/>
      <c r="AN11" s="13">
        <v>1</v>
      </c>
      <c r="AO11" s="9" t="s">
        <v>33</v>
      </c>
      <c r="AP11" s="7">
        <v>1</v>
      </c>
      <c r="AQ11" s="199"/>
      <c r="AR11" s="197"/>
      <c r="AS11" s="201"/>
      <c r="AT11" s="13">
        <v>1</v>
      </c>
      <c r="AU11" s="9" t="s">
        <v>33</v>
      </c>
      <c r="AV11" s="7">
        <v>3</v>
      </c>
      <c r="AW11" s="199"/>
      <c r="AX11" s="197"/>
      <c r="AY11" s="201"/>
      <c r="AZ11" s="13">
        <v>2</v>
      </c>
      <c r="BA11" s="9" t="s">
        <v>33</v>
      </c>
      <c r="BB11" s="7">
        <v>1</v>
      </c>
      <c r="BC11" s="199"/>
      <c r="BD11" s="197"/>
      <c r="BE11" s="201"/>
      <c r="BF11" s="13">
        <v>2</v>
      </c>
      <c r="BG11" s="9" t="s">
        <v>33</v>
      </c>
      <c r="BH11" s="7">
        <v>0</v>
      </c>
      <c r="BI11" s="199"/>
      <c r="BJ11" s="143"/>
      <c r="BK11" s="144"/>
      <c r="BL11" s="144"/>
      <c r="BM11" s="145"/>
      <c r="BN11" s="120"/>
      <c r="BO11" s="121"/>
      <c r="BP11" s="121"/>
      <c r="BQ11" s="122"/>
      <c r="BR11" s="120"/>
      <c r="BS11" s="121"/>
      <c r="BT11" s="121"/>
      <c r="BU11" s="122"/>
      <c r="BV11" s="120"/>
      <c r="BW11" s="121"/>
      <c r="BX11" s="121"/>
      <c r="BY11" s="122"/>
      <c r="BZ11" s="120"/>
      <c r="CA11" s="121"/>
      <c r="CB11" s="121"/>
      <c r="CC11" s="122"/>
      <c r="CD11" s="120"/>
      <c r="CE11" s="121"/>
      <c r="CF11" s="121"/>
      <c r="CG11" s="122"/>
      <c r="CH11" s="120"/>
      <c r="CI11" s="121"/>
      <c r="CJ11" s="121"/>
      <c r="CK11" s="122"/>
      <c r="CL11" s="149"/>
      <c r="CM11" s="150"/>
      <c r="CN11" s="150"/>
      <c r="CO11" s="151"/>
      <c r="CP11" s="1"/>
      <c r="CQ11" s="1"/>
      <c r="CR11" s="1"/>
      <c r="CS11" s="1"/>
    </row>
    <row r="12" spans="1:97" ht="30" customHeight="1">
      <c r="A12" s="158" t="s">
        <v>23</v>
      </c>
      <c r="B12" s="160" t="s">
        <v>2</v>
      </c>
      <c r="C12" s="161"/>
      <c r="D12" s="161"/>
      <c r="E12" s="161"/>
      <c r="F12" s="161"/>
      <c r="G12" s="162"/>
      <c r="H12" s="196" t="s">
        <v>37</v>
      </c>
      <c r="I12" s="200">
        <f>J12+J13</f>
        <v>1</v>
      </c>
      <c r="J12" s="15">
        <f>+X8</f>
        <v>1</v>
      </c>
      <c r="K12" s="8" t="s">
        <v>33</v>
      </c>
      <c r="L12" s="6">
        <f>+V8</f>
        <v>0</v>
      </c>
      <c r="M12" s="198">
        <f>L12+L13</f>
        <v>1</v>
      </c>
      <c r="N12" s="196" t="s">
        <v>36</v>
      </c>
      <c r="O12" s="200">
        <f>P12+P13</f>
        <v>0</v>
      </c>
      <c r="P12" s="12">
        <f>+X10</f>
        <v>0</v>
      </c>
      <c r="Q12" s="8" t="s">
        <v>33</v>
      </c>
      <c r="R12" s="6">
        <f>V10</f>
        <v>4</v>
      </c>
      <c r="S12" s="198">
        <f>R12+R13</f>
        <v>6</v>
      </c>
      <c r="T12" s="134"/>
      <c r="U12" s="135"/>
      <c r="V12" s="135"/>
      <c r="W12" s="135"/>
      <c r="X12" s="135"/>
      <c r="Y12" s="136"/>
      <c r="Z12" s="196" t="s">
        <v>42</v>
      </c>
      <c r="AA12" s="200">
        <f>AB12+AB13</f>
        <v>0</v>
      </c>
      <c r="AB12" s="12">
        <v>0</v>
      </c>
      <c r="AC12" s="8" t="s">
        <v>33</v>
      </c>
      <c r="AD12" s="6">
        <v>3</v>
      </c>
      <c r="AE12" s="198">
        <f>AD12+AD13</f>
        <v>5</v>
      </c>
      <c r="AF12" s="196" t="s">
        <v>41</v>
      </c>
      <c r="AG12" s="200">
        <f>AH12+AH13</f>
        <v>0</v>
      </c>
      <c r="AH12" s="12">
        <v>0</v>
      </c>
      <c r="AI12" s="8" t="s">
        <v>33</v>
      </c>
      <c r="AJ12" s="6">
        <v>3</v>
      </c>
      <c r="AK12" s="198">
        <f>AJ12+AJ13</f>
        <v>6</v>
      </c>
      <c r="AL12" s="196" t="s">
        <v>36</v>
      </c>
      <c r="AM12" s="200">
        <f>AN12+AN13</f>
        <v>0</v>
      </c>
      <c r="AN12" s="12">
        <v>0</v>
      </c>
      <c r="AO12" s="8" t="s">
        <v>33</v>
      </c>
      <c r="AP12" s="6">
        <v>1</v>
      </c>
      <c r="AQ12" s="198">
        <f>AP12+AP13</f>
        <v>5</v>
      </c>
      <c r="AR12" s="196" t="s">
        <v>42</v>
      </c>
      <c r="AS12" s="200">
        <f>AT12+AT13</f>
        <v>0</v>
      </c>
      <c r="AT12" s="12">
        <v>0</v>
      </c>
      <c r="AU12" s="8" t="s">
        <v>33</v>
      </c>
      <c r="AV12" s="6">
        <v>2</v>
      </c>
      <c r="AW12" s="198">
        <f>AV12+AV13</f>
        <v>3</v>
      </c>
      <c r="AX12" s="196" t="s">
        <v>42</v>
      </c>
      <c r="AY12" s="200">
        <f>AZ12+AZ13</f>
        <v>0</v>
      </c>
      <c r="AZ12" s="12">
        <v>0</v>
      </c>
      <c r="BA12" s="8" t="s">
        <v>33</v>
      </c>
      <c r="BB12" s="6">
        <v>3</v>
      </c>
      <c r="BC12" s="198">
        <f>BB12+BB13</f>
        <v>4</v>
      </c>
      <c r="BD12" s="196" t="s">
        <v>37</v>
      </c>
      <c r="BE12" s="200">
        <f>BF12+BF13</f>
        <v>1</v>
      </c>
      <c r="BF12" s="12">
        <v>0</v>
      </c>
      <c r="BG12" s="8" t="s">
        <v>33</v>
      </c>
      <c r="BH12" s="6">
        <v>1</v>
      </c>
      <c r="BI12" s="198">
        <f>BH12+BH13</f>
        <v>1</v>
      </c>
      <c r="BJ12" s="140">
        <f>BN12*3+BV12*1</f>
        <v>2</v>
      </c>
      <c r="BK12" s="141"/>
      <c r="BL12" s="141"/>
      <c r="BM12" s="142"/>
      <c r="BN12" s="117"/>
      <c r="BO12" s="118"/>
      <c r="BP12" s="118"/>
      <c r="BQ12" s="119"/>
      <c r="BR12" s="117">
        <v>6</v>
      </c>
      <c r="BS12" s="118"/>
      <c r="BT12" s="118"/>
      <c r="BU12" s="119"/>
      <c r="BV12" s="117">
        <v>2</v>
      </c>
      <c r="BW12" s="118"/>
      <c r="BX12" s="118"/>
      <c r="BY12" s="119"/>
      <c r="BZ12" s="117">
        <f>BE12+AY12+AS12+AM12+AG12+AA12+U12+O12+I12</f>
        <v>2</v>
      </c>
      <c r="CA12" s="118"/>
      <c r="CB12" s="118"/>
      <c r="CC12" s="119"/>
      <c r="CD12" s="117">
        <f>+BI12+BC12+AW12+AQ12+AK12+AE12+Y12+S12+M12</f>
        <v>31</v>
      </c>
      <c r="CE12" s="118"/>
      <c r="CF12" s="118"/>
      <c r="CG12" s="119"/>
      <c r="CH12" s="117">
        <f>+BZ12-CD12</f>
        <v>-29</v>
      </c>
      <c r="CI12" s="118"/>
      <c r="CJ12" s="118"/>
      <c r="CK12" s="119"/>
      <c r="CL12" s="146">
        <v>8</v>
      </c>
      <c r="CM12" s="147"/>
      <c r="CN12" s="147"/>
      <c r="CO12" s="148"/>
      <c r="CP12" s="1"/>
      <c r="CQ12" s="1"/>
      <c r="CR12" s="1"/>
      <c r="CS12" s="1"/>
    </row>
    <row r="13" spans="1:97" ht="30" customHeight="1">
      <c r="A13" s="159"/>
      <c r="B13" s="163"/>
      <c r="C13" s="79"/>
      <c r="D13" s="79"/>
      <c r="E13" s="79"/>
      <c r="F13" s="79"/>
      <c r="G13" s="80"/>
      <c r="H13" s="197"/>
      <c r="I13" s="201"/>
      <c r="J13" s="16">
        <f>+X9</f>
        <v>0</v>
      </c>
      <c r="K13" s="9" t="s">
        <v>33</v>
      </c>
      <c r="L13" s="7">
        <f>+V9</f>
        <v>1</v>
      </c>
      <c r="M13" s="199"/>
      <c r="N13" s="197"/>
      <c r="O13" s="201"/>
      <c r="P13" s="13">
        <f>+X11</f>
        <v>0</v>
      </c>
      <c r="Q13" s="9" t="s">
        <v>33</v>
      </c>
      <c r="R13" s="7">
        <f>V11</f>
        <v>2</v>
      </c>
      <c r="S13" s="199"/>
      <c r="T13" s="137"/>
      <c r="U13" s="138"/>
      <c r="V13" s="138"/>
      <c r="W13" s="138"/>
      <c r="X13" s="138"/>
      <c r="Y13" s="139"/>
      <c r="Z13" s="197"/>
      <c r="AA13" s="201"/>
      <c r="AB13" s="13">
        <v>0</v>
      </c>
      <c r="AC13" s="9" t="s">
        <v>33</v>
      </c>
      <c r="AD13" s="7">
        <v>2</v>
      </c>
      <c r="AE13" s="199"/>
      <c r="AF13" s="197"/>
      <c r="AG13" s="201"/>
      <c r="AH13" s="13">
        <v>0</v>
      </c>
      <c r="AI13" s="9" t="s">
        <v>33</v>
      </c>
      <c r="AJ13" s="7">
        <v>3</v>
      </c>
      <c r="AK13" s="199"/>
      <c r="AL13" s="197"/>
      <c r="AM13" s="201"/>
      <c r="AN13" s="13">
        <v>0</v>
      </c>
      <c r="AO13" s="9" t="s">
        <v>33</v>
      </c>
      <c r="AP13" s="7">
        <v>4</v>
      </c>
      <c r="AQ13" s="199"/>
      <c r="AR13" s="197"/>
      <c r="AS13" s="201"/>
      <c r="AT13" s="13">
        <v>0</v>
      </c>
      <c r="AU13" s="9" t="s">
        <v>33</v>
      </c>
      <c r="AV13" s="7">
        <v>1</v>
      </c>
      <c r="AW13" s="199"/>
      <c r="AX13" s="197"/>
      <c r="AY13" s="201"/>
      <c r="AZ13" s="13">
        <v>0</v>
      </c>
      <c r="BA13" s="9" t="s">
        <v>33</v>
      </c>
      <c r="BB13" s="7">
        <v>1</v>
      </c>
      <c r="BC13" s="199"/>
      <c r="BD13" s="197"/>
      <c r="BE13" s="201"/>
      <c r="BF13" s="13">
        <v>1</v>
      </c>
      <c r="BG13" s="9" t="s">
        <v>33</v>
      </c>
      <c r="BH13" s="7">
        <v>0</v>
      </c>
      <c r="BI13" s="199"/>
      <c r="BJ13" s="143"/>
      <c r="BK13" s="144"/>
      <c r="BL13" s="144"/>
      <c r="BM13" s="145"/>
      <c r="BN13" s="120"/>
      <c r="BO13" s="121"/>
      <c r="BP13" s="121"/>
      <c r="BQ13" s="122"/>
      <c r="BR13" s="120"/>
      <c r="BS13" s="121"/>
      <c r="BT13" s="121"/>
      <c r="BU13" s="122"/>
      <c r="BV13" s="120"/>
      <c r="BW13" s="121"/>
      <c r="BX13" s="121"/>
      <c r="BY13" s="122"/>
      <c r="BZ13" s="120"/>
      <c r="CA13" s="121"/>
      <c r="CB13" s="121"/>
      <c r="CC13" s="122"/>
      <c r="CD13" s="120"/>
      <c r="CE13" s="121"/>
      <c r="CF13" s="121"/>
      <c r="CG13" s="122"/>
      <c r="CH13" s="120"/>
      <c r="CI13" s="121"/>
      <c r="CJ13" s="121"/>
      <c r="CK13" s="122"/>
      <c r="CL13" s="149"/>
      <c r="CM13" s="150"/>
      <c r="CN13" s="150"/>
      <c r="CO13" s="151"/>
      <c r="CP13" s="1"/>
      <c r="CQ13" s="1"/>
      <c r="CR13" s="1"/>
      <c r="CS13" s="1"/>
    </row>
    <row r="14" spans="1:97" ht="30" customHeight="1">
      <c r="A14" s="164" t="s">
        <v>24</v>
      </c>
      <c r="B14" s="166" t="s">
        <v>25</v>
      </c>
      <c r="C14" s="167"/>
      <c r="D14" s="167"/>
      <c r="E14" s="167"/>
      <c r="F14" s="167"/>
      <c r="G14" s="168"/>
      <c r="H14" s="196" t="s">
        <v>38</v>
      </c>
      <c r="I14" s="200">
        <f>J14+J15</f>
        <v>5</v>
      </c>
      <c r="J14" s="12">
        <f>AD8</f>
        <v>1</v>
      </c>
      <c r="K14" s="8" t="s">
        <v>33</v>
      </c>
      <c r="L14" s="6">
        <f>AB8</f>
        <v>0</v>
      </c>
      <c r="M14" s="198">
        <f>L14+L15</f>
        <v>0</v>
      </c>
      <c r="N14" s="196" t="s">
        <v>40</v>
      </c>
      <c r="O14" s="200">
        <f>P14+P15</f>
        <v>3</v>
      </c>
      <c r="P14" s="15">
        <f>+AD10</f>
        <v>0</v>
      </c>
      <c r="Q14" s="8" t="s">
        <v>33</v>
      </c>
      <c r="R14" s="6">
        <f>+AB10</f>
        <v>0</v>
      </c>
      <c r="S14" s="198">
        <f>R14+R15</f>
        <v>2</v>
      </c>
      <c r="T14" s="196" t="s">
        <v>43</v>
      </c>
      <c r="U14" s="200">
        <f>V14+V15</f>
        <v>5</v>
      </c>
      <c r="V14" s="12">
        <f>+AD12</f>
        <v>3</v>
      </c>
      <c r="W14" s="8" t="s">
        <v>33</v>
      </c>
      <c r="X14" s="6">
        <f>AB12</f>
        <v>0</v>
      </c>
      <c r="Y14" s="198">
        <f>X14+X15</f>
        <v>0</v>
      </c>
      <c r="Z14" s="134"/>
      <c r="AA14" s="135"/>
      <c r="AB14" s="135"/>
      <c r="AC14" s="135"/>
      <c r="AD14" s="135"/>
      <c r="AE14" s="136"/>
      <c r="AF14" s="196" t="s">
        <v>38</v>
      </c>
      <c r="AG14" s="200">
        <f>AH14+AH15</f>
        <v>3</v>
      </c>
      <c r="AH14" s="12">
        <v>2</v>
      </c>
      <c r="AI14" s="8" t="s">
        <v>33</v>
      </c>
      <c r="AJ14" s="6">
        <v>0</v>
      </c>
      <c r="AK14" s="198">
        <f>AJ14+AJ15</f>
        <v>2</v>
      </c>
      <c r="AL14" s="196" t="s">
        <v>38</v>
      </c>
      <c r="AM14" s="200">
        <f>AN14+AN15</f>
        <v>4</v>
      </c>
      <c r="AN14" s="12">
        <v>0</v>
      </c>
      <c r="AO14" s="8" t="s">
        <v>33</v>
      </c>
      <c r="AP14" s="6">
        <v>0</v>
      </c>
      <c r="AQ14" s="198">
        <f>AP14+AP15</f>
        <v>1</v>
      </c>
      <c r="AR14" s="196" t="s">
        <v>38</v>
      </c>
      <c r="AS14" s="200">
        <f>AT14+AT15</f>
        <v>5</v>
      </c>
      <c r="AT14" s="12">
        <v>2</v>
      </c>
      <c r="AU14" s="8" t="s">
        <v>33</v>
      </c>
      <c r="AV14" s="6">
        <v>1</v>
      </c>
      <c r="AW14" s="198">
        <f>AV14+AV15</f>
        <v>1</v>
      </c>
      <c r="AX14" s="196" t="s">
        <v>43</v>
      </c>
      <c r="AY14" s="200">
        <f>AZ14+AZ15</f>
        <v>6</v>
      </c>
      <c r="AZ14" s="12">
        <v>3</v>
      </c>
      <c r="BA14" s="8" t="s">
        <v>33</v>
      </c>
      <c r="BB14" s="6">
        <v>1</v>
      </c>
      <c r="BC14" s="198">
        <f>BB14+BB15</f>
        <v>3</v>
      </c>
      <c r="BD14" s="196" t="s">
        <v>40</v>
      </c>
      <c r="BE14" s="200">
        <f>BF14+BF15</f>
        <v>10</v>
      </c>
      <c r="BF14" s="12">
        <v>7</v>
      </c>
      <c r="BG14" s="8" t="s">
        <v>33</v>
      </c>
      <c r="BH14" s="6">
        <v>0</v>
      </c>
      <c r="BI14" s="198">
        <f>BH14+BH15</f>
        <v>0</v>
      </c>
      <c r="BJ14" s="140">
        <f>BN14*3+BV14*1</f>
        <v>24</v>
      </c>
      <c r="BK14" s="141"/>
      <c r="BL14" s="141"/>
      <c r="BM14" s="142"/>
      <c r="BN14" s="117">
        <v>8</v>
      </c>
      <c r="BO14" s="118"/>
      <c r="BP14" s="118"/>
      <c r="BQ14" s="119"/>
      <c r="BR14" s="117"/>
      <c r="BS14" s="118"/>
      <c r="BT14" s="118"/>
      <c r="BU14" s="119"/>
      <c r="BV14" s="117"/>
      <c r="BW14" s="118"/>
      <c r="BX14" s="118"/>
      <c r="BY14" s="119"/>
      <c r="BZ14" s="117">
        <f>BE14+AY14+AS14+AM14+AG14+AA14+U14+O14+I14</f>
        <v>41</v>
      </c>
      <c r="CA14" s="118"/>
      <c r="CB14" s="118"/>
      <c r="CC14" s="119"/>
      <c r="CD14" s="117">
        <f>+BI14+BC14+AW14+AQ14+AK14+AE14+Y14+S14+M14</f>
        <v>9</v>
      </c>
      <c r="CE14" s="118"/>
      <c r="CF14" s="118"/>
      <c r="CG14" s="119"/>
      <c r="CH14" s="117">
        <f>+BZ14-CD14</f>
        <v>32</v>
      </c>
      <c r="CI14" s="118"/>
      <c r="CJ14" s="118"/>
      <c r="CK14" s="119"/>
      <c r="CL14" s="146">
        <v>1</v>
      </c>
      <c r="CM14" s="147"/>
      <c r="CN14" s="147"/>
      <c r="CO14" s="148"/>
      <c r="CP14" s="1"/>
      <c r="CQ14" s="1"/>
      <c r="CR14" s="1"/>
      <c r="CS14" s="1"/>
    </row>
    <row r="15" spans="1:97" ht="30" customHeight="1">
      <c r="A15" s="165"/>
      <c r="B15" s="169"/>
      <c r="C15" s="88"/>
      <c r="D15" s="88"/>
      <c r="E15" s="88"/>
      <c r="F15" s="88"/>
      <c r="G15" s="89"/>
      <c r="H15" s="197"/>
      <c r="I15" s="201"/>
      <c r="J15" s="13">
        <f>AD9</f>
        <v>4</v>
      </c>
      <c r="K15" s="9" t="s">
        <v>33</v>
      </c>
      <c r="L15" s="7">
        <f>AB9</f>
        <v>0</v>
      </c>
      <c r="M15" s="199"/>
      <c r="N15" s="197"/>
      <c r="O15" s="201"/>
      <c r="P15" s="16">
        <f>+AD11</f>
        <v>3</v>
      </c>
      <c r="Q15" s="9" t="s">
        <v>33</v>
      </c>
      <c r="R15" s="7">
        <f>+AB11</f>
        <v>2</v>
      </c>
      <c r="S15" s="199"/>
      <c r="T15" s="197"/>
      <c r="U15" s="201"/>
      <c r="V15" s="13">
        <f>+AD13</f>
        <v>2</v>
      </c>
      <c r="W15" s="9" t="s">
        <v>33</v>
      </c>
      <c r="X15" s="7">
        <f>AB13</f>
        <v>0</v>
      </c>
      <c r="Y15" s="199"/>
      <c r="Z15" s="137"/>
      <c r="AA15" s="138"/>
      <c r="AB15" s="138"/>
      <c r="AC15" s="138"/>
      <c r="AD15" s="138"/>
      <c r="AE15" s="139"/>
      <c r="AF15" s="197"/>
      <c r="AG15" s="201"/>
      <c r="AH15" s="13">
        <v>1</v>
      </c>
      <c r="AI15" s="9" t="s">
        <v>33</v>
      </c>
      <c r="AJ15" s="7">
        <v>2</v>
      </c>
      <c r="AK15" s="199"/>
      <c r="AL15" s="197"/>
      <c r="AM15" s="201"/>
      <c r="AN15" s="13">
        <v>4</v>
      </c>
      <c r="AO15" s="9" t="s">
        <v>33</v>
      </c>
      <c r="AP15" s="7">
        <v>1</v>
      </c>
      <c r="AQ15" s="199"/>
      <c r="AR15" s="197"/>
      <c r="AS15" s="201"/>
      <c r="AT15" s="13">
        <v>3</v>
      </c>
      <c r="AU15" s="9" t="s">
        <v>33</v>
      </c>
      <c r="AV15" s="7">
        <v>0</v>
      </c>
      <c r="AW15" s="199"/>
      <c r="AX15" s="197"/>
      <c r="AY15" s="201"/>
      <c r="AZ15" s="13">
        <v>3</v>
      </c>
      <c r="BA15" s="9" t="s">
        <v>33</v>
      </c>
      <c r="BB15" s="7">
        <v>2</v>
      </c>
      <c r="BC15" s="199"/>
      <c r="BD15" s="197"/>
      <c r="BE15" s="201"/>
      <c r="BF15" s="13">
        <v>3</v>
      </c>
      <c r="BG15" s="9" t="s">
        <v>33</v>
      </c>
      <c r="BH15" s="7">
        <v>0</v>
      </c>
      <c r="BI15" s="199"/>
      <c r="BJ15" s="143"/>
      <c r="BK15" s="144"/>
      <c r="BL15" s="144"/>
      <c r="BM15" s="145"/>
      <c r="BN15" s="120"/>
      <c r="BO15" s="121"/>
      <c r="BP15" s="121"/>
      <c r="BQ15" s="122"/>
      <c r="BR15" s="120"/>
      <c r="BS15" s="121"/>
      <c r="BT15" s="121"/>
      <c r="BU15" s="122"/>
      <c r="BV15" s="120"/>
      <c r="BW15" s="121"/>
      <c r="BX15" s="121"/>
      <c r="BY15" s="122"/>
      <c r="BZ15" s="120"/>
      <c r="CA15" s="121"/>
      <c r="CB15" s="121"/>
      <c r="CC15" s="122"/>
      <c r="CD15" s="120"/>
      <c r="CE15" s="121"/>
      <c r="CF15" s="121"/>
      <c r="CG15" s="122"/>
      <c r="CH15" s="120"/>
      <c r="CI15" s="121"/>
      <c r="CJ15" s="121"/>
      <c r="CK15" s="122"/>
      <c r="CL15" s="149"/>
      <c r="CM15" s="150"/>
      <c r="CN15" s="150"/>
      <c r="CO15" s="151"/>
      <c r="CP15" s="1"/>
      <c r="CQ15" s="1"/>
      <c r="CR15" s="1"/>
      <c r="CS15" s="1"/>
    </row>
    <row r="16" spans="1:97" ht="30" customHeight="1">
      <c r="A16" s="170" t="s">
        <v>26</v>
      </c>
      <c r="B16" s="172" t="s">
        <v>27</v>
      </c>
      <c r="C16" s="173"/>
      <c r="D16" s="173"/>
      <c r="E16" s="173"/>
      <c r="F16" s="173"/>
      <c r="G16" s="174"/>
      <c r="H16" s="196" t="s">
        <v>43</v>
      </c>
      <c r="I16" s="200">
        <f>J16+J17</f>
        <v>2</v>
      </c>
      <c r="J16" s="12">
        <f>AJ8</f>
        <v>0</v>
      </c>
      <c r="K16" s="8" t="s">
        <v>33</v>
      </c>
      <c r="L16" s="6">
        <f>AH8</f>
        <v>0</v>
      </c>
      <c r="M16" s="198">
        <f>L16+L17</f>
        <v>0</v>
      </c>
      <c r="N16" s="196" t="s">
        <v>38</v>
      </c>
      <c r="O16" s="200">
        <f>P16+P17</f>
        <v>2</v>
      </c>
      <c r="P16" s="12">
        <f>AJ10</f>
        <v>1</v>
      </c>
      <c r="Q16" s="8" t="s">
        <v>33</v>
      </c>
      <c r="R16" s="6">
        <f>AH10</f>
        <v>0</v>
      </c>
      <c r="S16" s="198">
        <f>R16+R17</f>
        <v>1</v>
      </c>
      <c r="T16" s="196" t="s">
        <v>43</v>
      </c>
      <c r="U16" s="200">
        <f>V16+V17</f>
        <v>6</v>
      </c>
      <c r="V16" s="15">
        <f>+AJ12</f>
        <v>3</v>
      </c>
      <c r="W16" s="8" t="s">
        <v>33</v>
      </c>
      <c r="X16" s="6">
        <f>+AH12</f>
        <v>0</v>
      </c>
      <c r="Y16" s="198">
        <f>X16+X17</f>
        <v>0</v>
      </c>
      <c r="Z16" s="196" t="s">
        <v>36</v>
      </c>
      <c r="AA16" s="200">
        <f>AB16+AB17</f>
        <v>2</v>
      </c>
      <c r="AB16" s="12">
        <f>+AJ14</f>
        <v>0</v>
      </c>
      <c r="AC16" s="8" t="s">
        <v>33</v>
      </c>
      <c r="AD16" s="6">
        <f>AH14</f>
        <v>2</v>
      </c>
      <c r="AE16" s="198">
        <f>AD16+AD17</f>
        <v>3</v>
      </c>
      <c r="AF16" s="134"/>
      <c r="AG16" s="135"/>
      <c r="AH16" s="135"/>
      <c r="AI16" s="135"/>
      <c r="AJ16" s="135"/>
      <c r="AK16" s="136"/>
      <c r="AL16" s="196" t="s">
        <v>38</v>
      </c>
      <c r="AM16" s="200">
        <f>AN16+AN17</f>
        <v>4</v>
      </c>
      <c r="AN16" s="12">
        <v>3</v>
      </c>
      <c r="AO16" s="8" t="s">
        <v>33</v>
      </c>
      <c r="AP16" s="6">
        <v>1</v>
      </c>
      <c r="AQ16" s="198">
        <f>AP16+AP17</f>
        <v>1</v>
      </c>
      <c r="AR16" s="196" t="s">
        <v>44</v>
      </c>
      <c r="AS16" s="200">
        <f>AT16+AT17</f>
        <v>2</v>
      </c>
      <c r="AT16" s="12">
        <v>0</v>
      </c>
      <c r="AU16" s="8" t="s">
        <v>33</v>
      </c>
      <c r="AV16" s="6">
        <v>2</v>
      </c>
      <c r="AW16" s="198">
        <f>AV16+AV17</f>
        <v>2</v>
      </c>
      <c r="AX16" s="196" t="s">
        <v>38</v>
      </c>
      <c r="AY16" s="200">
        <f>AZ16+AZ17</f>
        <v>3</v>
      </c>
      <c r="AZ16" s="12">
        <v>0</v>
      </c>
      <c r="BA16" s="8" t="s">
        <v>33</v>
      </c>
      <c r="BB16" s="6">
        <v>0</v>
      </c>
      <c r="BC16" s="198">
        <f>BB16+BB17</f>
        <v>1</v>
      </c>
      <c r="BD16" s="196" t="s">
        <v>43</v>
      </c>
      <c r="BE16" s="200">
        <f>BF16+BF17</f>
        <v>9</v>
      </c>
      <c r="BF16" s="12">
        <v>4</v>
      </c>
      <c r="BG16" s="8" t="s">
        <v>33</v>
      </c>
      <c r="BH16" s="6">
        <v>0</v>
      </c>
      <c r="BI16" s="198">
        <f>BH16+BH17</f>
        <v>3</v>
      </c>
      <c r="BJ16" s="140">
        <f>BN16*3+BV16*1</f>
        <v>19</v>
      </c>
      <c r="BK16" s="141"/>
      <c r="BL16" s="141"/>
      <c r="BM16" s="142"/>
      <c r="BN16" s="117">
        <v>6</v>
      </c>
      <c r="BO16" s="118"/>
      <c r="BP16" s="118"/>
      <c r="BQ16" s="119"/>
      <c r="BR16" s="117">
        <v>1</v>
      </c>
      <c r="BS16" s="118"/>
      <c r="BT16" s="118"/>
      <c r="BU16" s="119"/>
      <c r="BV16" s="117">
        <v>1</v>
      </c>
      <c r="BW16" s="118"/>
      <c r="BX16" s="118"/>
      <c r="BY16" s="119"/>
      <c r="BZ16" s="117">
        <f>BE16+AY16+AS16+AM16+AG16+AA16+U16+O16+I16</f>
        <v>30</v>
      </c>
      <c r="CA16" s="118"/>
      <c r="CB16" s="118"/>
      <c r="CC16" s="119"/>
      <c r="CD16" s="117">
        <f>+BI16+BC16+AW16+AQ16+AK16+AE16+Y16+S16+M16</f>
        <v>11</v>
      </c>
      <c r="CE16" s="118"/>
      <c r="CF16" s="118"/>
      <c r="CG16" s="119"/>
      <c r="CH16" s="117">
        <f>+BZ16-CD16</f>
        <v>19</v>
      </c>
      <c r="CI16" s="118"/>
      <c r="CJ16" s="118"/>
      <c r="CK16" s="119"/>
      <c r="CL16" s="146">
        <v>2</v>
      </c>
      <c r="CM16" s="147"/>
      <c r="CN16" s="147"/>
      <c r="CO16" s="148"/>
      <c r="CP16" s="1"/>
      <c r="CQ16" s="1"/>
      <c r="CR16" s="1"/>
      <c r="CS16" s="1"/>
    </row>
    <row r="17" spans="1:97" ht="30" customHeight="1">
      <c r="A17" s="171"/>
      <c r="B17" s="175"/>
      <c r="C17" s="97"/>
      <c r="D17" s="97"/>
      <c r="E17" s="97"/>
      <c r="F17" s="97"/>
      <c r="G17" s="98"/>
      <c r="H17" s="197"/>
      <c r="I17" s="201"/>
      <c r="J17" s="13">
        <f>AJ9</f>
        <v>2</v>
      </c>
      <c r="K17" s="9" t="s">
        <v>33</v>
      </c>
      <c r="L17" s="7">
        <f>AH9</f>
        <v>0</v>
      </c>
      <c r="M17" s="199"/>
      <c r="N17" s="197"/>
      <c r="O17" s="201"/>
      <c r="P17" s="13">
        <f>AJ11</f>
        <v>1</v>
      </c>
      <c r="Q17" s="9" t="s">
        <v>33</v>
      </c>
      <c r="R17" s="7">
        <f>AH11</f>
        <v>1</v>
      </c>
      <c r="S17" s="199"/>
      <c r="T17" s="197"/>
      <c r="U17" s="201"/>
      <c r="V17" s="16">
        <f>+AJ13</f>
        <v>3</v>
      </c>
      <c r="W17" s="9" t="s">
        <v>33</v>
      </c>
      <c r="X17" s="7">
        <f>+AH13</f>
        <v>0</v>
      </c>
      <c r="Y17" s="199"/>
      <c r="Z17" s="197"/>
      <c r="AA17" s="201"/>
      <c r="AB17" s="13">
        <f>+AJ15</f>
        <v>2</v>
      </c>
      <c r="AC17" s="9" t="s">
        <v>33</v>
      </c>
      <c r="AD17" s="7">
        <f>AH15</f>
        <v>1</v>
      </c>
      <c r="AE17" s="199"/>
      <c r="AF17" s="137"/>
      <c r="AG17" s="138"/>
      <c r="AH17" s="138"/>
      <c r="AI17" s="138"/>
      <c r="AJ17" s="138"/>
      <c r="AK17" s="139"/>
      <c r="AL17" s="197"/>
      <c r="AM17" s="201"/>
      <c r="AN17" s="13">
        <v>1</v>
      </c>
      <c r="AO17" s="9" t="s">
        <v>33</v>
      </c>
      <c r="AP17" s="7">
        <v>0</v>
      </c>
      <c r="AQ17" s="199"/>
      <c r="AR17" s="197"/>
      <c r="AS17" s="201"/>
      <c r="AT17" s="13">
        <v>2</v>
      </c>
      <c r="AU17" s="9" t="s">
        <v>33</v>
      </c>
      <c r="AV17" s="7">
        <v>0</v>
      </c>
      <c r="AW17" s="199"/>
      <c r="AX17" s="197"/>
      <c r="AY17" s="201"/>
      <c r="AZ17" s="13">
        <v>3</v>
      </c>
      <c r="BA17" s="9" t="s">
        <v>33</v>
      </c>
      <c r="BB17" s="7">
        <v>1</v>
      </c>
      <c r="BC17" s="199"/>
      <c r="BD17" s="197"/>
      <c r="BE17" s="201"/>
      <c r="BF17" s="13">
        <v>5</v>
      </c>
      <c r="BG17" s="9" t="s">
        <v>33</v>
      </c>
      <c r="BH17" s="7">
        <v>3</v>
      </c>
      <c r="BI17" s="199"/>
      <c r="BJ17" s="143"/>
      <c r="BK17" s="144"/>
      <c r="BL17" s="144"/>
      <c r="BM17" s="145"/>
      <c r="BN17" s="120"/>
      <c r="BO17" s="121"/>
      <c r="BP17" s="121"/>
      <c r="BQ17" s="122"/>
      <c r="BR17" s="120"/>
      <c r="BS17" s="121"/>
      <c r="BT17" s="121"/>
      <c r="BU17" s="122"/>
      <c r="BV17" s="120"/>
      <c r="BW17" s="121"/>
      <c r="BX17" s="121"/>
      <c r="BY17" s="122"/>
      <c r="BZ17" s="120"/>
      <c r="CA17" s="121"/>
      <c r="CB17" s="121"/>
      <c r="CC17" s="122"/>
      <c r="CD17" s="120"/>
      <c r="CE17" s="121"/>
      <c r="CF17" s="121"/>
      <c r="CG17" s="122"/>
      <c r="CH17" s="120"/>
      <c r="CI17" s="121"/>
      <c r="CJ17" s="121"/>
      <c r="CK17" s="122"/>
      <c r="CL17" s="149"/>
      <c r="CM17" s="150"/>
      <c r="CN17" s="150"/>
      <c r="CO17" s="151"/>
      <c r="CP17" s="1"/>
      <c r="CQ17" s="1"/>
      <c r="CR17" s="1"/>
      <c r="CS17" s="1"/>
    </row>
    <row r="18" spans="1:97" ht="30" customHeight="1">
      <c r="A18" s="176" t="s">
        <v>28</v>
      </c>
      <c r="B18" s="178" t="s">
        <v>29</v>
      </c>
      <c r="C18" s="179"/>
      <c r="D18" s="179"/>
      <c r="E18" s="179"/>
      <c r="F18" s="179"/>
      <c r="G18" s="180"/>
      <c r="H18" s="196" t="s">
        <v>43</v>
      </c>
      <c r="I18" s="200">
        <f>J18+J19</f>
        <v>1</v>
      </c>
      <c r="J18" s="12">
        <f>AP8</f>
        <v>0</v>
      </c>
      <c r="K18" s="8" t="s">
        <v>33</v>
      </c>
      <c r="L18" s="6">
        <f>AN8</f>
        <v>0</v>
      </c>
      <c r="M18" s="198">
        <f>L18+L19</f>
        <v>0</v>
      </c>
      <c r="N18" s="196" t="s">
        <v>44</v>
      </c>
      <c r="O18" s="200">
        <f>P18+P19</f>
        <v>1</v>
      </c>
      <c r="P18" s="12">
        <f>AP10</f>
        <v>0</v>
      </c>
      <c r="Q18" s="8" t="s">
        <v>33</v>
      </c>
      <c r="R18" s="6">
        <f>AN10</f>
        <v>0</v>
      </c>
      <c r="S18" s="198">
        <f>R18+R19</f>
        <v>1</v>
      </c>
      <c r="T18" s="196" t="s">
        <v>38</v>
      </c>
      <c r="U18" s="200">
        <f>V18+V19</f>
        <v>5</v>
      </c>
      <c r="V18" s="12">
        <f>AP12</f>
        <v>1</v>
      </c>
      <c r="W18" s="8" t="s">
        <v>33</v>
      </c>
      <c r="X18" s="6">
        <f>AN12</f>
        <v>0</v>
      </c>
      <c r="Y18" s="198">
        <f>X18+X19</f>
        <v>0</v>
      </c>
      <c r="Z18" s="196" t="s">
        <v>36</v>
      </c>
      <c r="AA18" s="200">
        <f>AB18+AB19</f>
        <v>1</v>
      </c>
      <c r="AB18" s="15">
        <f>+AP14</f>
        <v>0</v>
      </c>
      <c r="AC18" s="8" t="s">
        <v>33</v>
      </c>
      <c r="AD18" s="6">
        <f>+AN14</f>
        <v>0</v>
      </c>
      <c r="AE18" s="198">
        <f>AD18+AD19</f>
        <v>4</v>
      </c>
      <c r="AF18" s="196" t="s">
        <v>36</v>
      </c>
      <c r="AG18" s="200">
        <f>AH18+AH19</f>
        <v>1</v>
      </c>
      <c r="AH18" s="12">
        <f>+AP16</f>
        <v>1</v>
      </c>
      <c r="AI18" s="8" t="s">
        <v>33</v>
      </c>
      <c r="AJ18" s="6">
        <f>AN16</f>
        <v>3</v>
      </c>
      <c r="AK18" s="198">
        <f>AJ18+AJ19</f>
        <v>4</v>
      </c>
      <c r="AL18" s="134"/>
      <c r="AM18" s="135"/>
      <c r="AN18" s="135"/>
      <c r="AO18" s="135"/>
      <c r="AP18" s="135"/>
      <c r="AQ18" s="136"/>
      <c r="AR18" s="196" t="s">
        <v>42</v>
      </c>
      <c r="AS18" s="200">
        <f>AT18+AT19</f>
        <v>0</v>
      </c>
      <c r="AT18" s="12">
        <v>0</v>
      </c>
      <c r="AU18" s="8" t="s">
        <v>33</v>
      </c>
      <c r="AV18" s="6">
        <v>3</v>
      </c>
      <c r="AW18" s="198">
        <f>AV18+AV19</f>
        <v>5</v>
      </c>
      <c r="AX18" s="196" t="s">
        <v>42</v>
      </c>
      <c r="AY18" s="200">
        <f>AZ18+AZ19</f>
        <v>0</v>
      </c>
      <c r="AZ18" s="12">
        <v>0</v>
      </c>
      <c r="BA18" s="8" t="s">
        <v>33</v>
      </c>
      <c r="BB18" s="6">
        <v>2</v>
      </c>
      <c r="BC18" s="198">
        <f>BB18+BB19</f>
        <v>3</v>
      </c>
      <c r="BD18" s="196" t="s">
        <v>38</v>
      </c>
      <c r="BE18" s="200">
        <f>BF18+BF19</f>
        <v>6</v>
      </c>
      <c r="BF18" s="12">
        <v>1</v>
      </c>
      <c r="BG18" s="8" t="s">
        <v>33</v>
      </c>
      <c r="BH18" s="6">
        <v>1</v>
      </c>
      <c r="BI18" s="198">
        <f>BH18+BH19</f>
        <v>1</v>
      </c>
      <c r="BJ18" s="140">
        <f>BN18*3+BV18*1</f>
        <v>10</v>
      </c>
      <c r="BK18" s="141"/>
      <c r="BL18" s="141"/>
      <c r="BM18" s="142"/>
      <c r="BN18" s="117">
        <v>3</v>
      </c>
      <c r="BO18" s="118"/>
      <c r="BP18" s="118"/>
      <c r="BQ18" s="119"/>
      <c r="BR18" s="117">
        <v>4</v>
      </c>
      <c r="BS18" s="118"/>
      <c r="BT18" s="118"/>
      <c r="BU18" s="119"/>
      <c r="BV18" s="117">
        <v>1</v>
      </c>
      <c r="BW18" s="118"/>
      <c r="BX18" s="118"/>
      <c r="BY18" s="119"/>
      <c r="BZ18" s="117">
        <f>BE18+AY18+AS18+AM18+AG18+AA18+U18+O18+I18</f>
        <v>15</v>
      </c>
      <c r="CA18" s="118"/>
      <c r="CB18" s="118"/>
      <c r="CC18" s="119"/>
      <c r="CD18" s="117">
        <f>+BI18+BC18+AW18+AQ18+AK18+AE18+Y18+S18+M18</f>
        <v>18</v>
      </c>
      <c r="CE18" s="118"/>
      <c r="CF18" s="118"/>
      <c r="CG18" s="119"/>
      <c r="CH18" s="117">
        <f>+BZ18-CD18</f>
        <v>-3</v>
      </c>
      <c r="CI18" s="118"/>
      <c r="CJ18" s="118"/>
      <c r="CK18" s="119"/>
      <c r="CL18" s="146">
        <v>6</v>
      </c>
      <c r="CM18" s="147"/>
      <c r="CN18" s="147"/>
      <c r="CO18" s="148"/>
      <c r="CP18" s="1"/>
      <c r="CQ18" s="1"/>
      <c r="CR18" s="1"/>
      <c r="CS18" s="1"/>
    </row>
    <row r="19" spans="1:97" ht="30" customHeight="1">
      <c r="A19" s="177"/>
      <c r="B19" s="181"/>
      <c r="C19" s="182"/>
      <c r="D19" s="182"/>
      <c r="E19" s="182"/>
      <c r="F19" s="182"/>
      <c r="G19" s="183"/>
      <c r="H19" s="197"/>
      <c r="I19" s="201"/>
      <c r="J19" s="13">
        <f>AP9</f>
        <v>1</v>
      </c>
      <c r="K19" s="9" t="s">
        <v>33</v>
      </c>
      <c r="L19" s="7">
        <f>AN9</f>
        <v>0</v>
      </c>
      <c r="M19" s="199"/>
      <c r="N19" s="197"/>
      <c r="O19" s="201"/>
      <c r="P19" s="13">
        <f>AP11</f>
        <v>1</v>
      </c>
      <c r="Q19" s="9" t="s">
        <v>33</v>
      </c>
      <c r="R19" s="7">
        <f>AN11</f>
        <v>1</v>
      </c>
      <c r="S19" s="199"/>
      <c r="T19" s="197"/>
      <c r="U19" s="201"/>
      <c r="V19" s="13">
        <f>AP13</f>
        <v>4</v>
      </c>
      <c r="W19" s="9" t="s">
        <v>33</v>
      </c>
      <c r="X19" s="7">
        <f>AN13</f>
        <v>0</v>
      </c>
      <c r="Y19" s="199"/>
      <c r="Z19" s="197"/>
      <c r="AA19" s="201"/>
      <c r="AB19" s="16">
        <f>+AP15</f>
        <v>1</v>
      </c>
      <c r="AC19" s="9" t="s">
        <v>33</v>
      </c>
      <c r="AD19" s="7">
        <f>+AN15</f>
        <v>4</v>
      </c>
      <c r="AE19" s="199"/>
      <c r="AF19" s="197"/>
      <c r="AG19" s="201"/>
      <c r="AH19" s="13">
        <f>+AP17</f>
        <v>0</v>
      </c>
      <c r="AI19" s="9" t="s">
        <v>33</v>
      </c>
      <c r="AJ19" s="7">
        <f>AN17</f>
        <v>1</v>
      </c>
      <c r="AK19" s="199"/>
      <c r="AL19" s="137"/>
      <c r="AM19" s="138"/>
      <c r="AN19" s="138"/>
      <c r="AO19" s="138"/>
      <c r="AP19" s="138"/>
      <c r="AQ19" s="139"/>
      <c r="AR19" s="197"/>
      <c r="AS19" s="201"/>
      <c r="AT19" s="13">
        <v>0</v>
      </c>
      <c r="AU19" s="9" t="s">
        <v>33</v>
      </c>
      <c r="AV19" s="7">
        <v>2</v>
      </c>
      <c r="AW19" s="199"/>
      <c r="AX19" s="197"/>
      <c r="AY19" s="201"/>
      <c r="AZ19" s="13">
        <v>0</v>
      </c>
      <c r="BA19" s="9" t="s">
        <v>33</v>
      </c>
      <c r="BB19" s="7">
        <v>1</v>
      </c>
      <c r="BC19" s="199"/>
      <c r="BD19" s="197"/>
      <c r="BE19" s="201"/>
      <c r="BF19" s="13">
        <v>5</v>
      </c>
      <c r="BG19" s="9" t="s">
        <v>33</v>
      </c>
      <c r="BH19" s="7">
        <v>0</v>
      </c>
      <c r="BI19" s="199"/>
      <c r="BJ19" s="143"/>
      <c r="BK19" s="144"/>
      <c r="BL19" s="144"/>
      <c r="BM19" s="145"/>
      <c r="BN19" s="120"/>
      <c r="BO19" s="121"/>
      <c r="BP19" s="121"/>
      <c r="BQ19" s="122"/>
      <c r="BR19" s="120"/>
      <c r="BS19" s="121"/>
      <c r="BT19" s="121"/>
      <c r="BU19" s="122"/>
      <c r="BV19" s="120"/>
      <c r="BW19" s="121"/>
      <c r="BX19" s="121"/>
      <c r="BY19" s="122"/>
      <c r="BZ19" s="120"/>
      <c r="CA19" s="121"/>
      <c r="CB19" s="121"/>
      <c r="CC19" s="122"/>
      <c r="CD19" s="120"/>
      <c r="CE19" s="121"/>
      <c r="CF19" s="121"/>
      <c r="CG19" s="122"/>
      <c r="CH19" s="120"/>
      <c r="CI19" s="121"/>
      <c r="CJ19" s="121"/>
      <c r="CK19" s="122"/>
      <c r="CL19" s="149"/>
      <c r="CM19" s="150"/>
      <c r="CN19" s="150"/>
      <c r="CO19" s="151"/>
      <c r="CP19" s="1"/>
      <c r="CQ19" s="1"/>
      <c r="CR19" s="1"/>
      <c r="CS19" s="1"/>
    </row>
    <row r="20" spans="1:97" ht="30" customHeight="1">
      <c r="A20" s="184" t="s">
        <v>30</v>
      </c>
      <c r="B20" s="186" t="s">
        <v>4</v>
      </c>
      <c r="C20" s="187"/>
      <c r="D20" s="187"/>
      <c r="E20" s="187"/>
      <c r="F20" s="187"/>
      <c r="G20" s="188"/>
      <c r="H20" s="196" t="s">
        <v>38</v>
      </c>
      <c r="I20" s="200">
        <f>J20+J21</f>
        <v>3</v>
      </c>
      <c r="J20" s="12">
        <f>AV8</f>
        <v>3</v>
      </c>
      <c r="K20" s="8" t="s">
        <v>33</v>
      </c>
      <c r="L20" s="6">
        <f>AT8</f>
        <v>0</v>
      </c>
      <c r="M20" s="198">
        <f>L20+L21</f>
        <v>1</v>
      </c>
      <c r="N20" s="196" t="s">
        <v>43</v>
      </c>
      <c r="O20" s="200">
        <f>P20+P21</f>
        <v>4</v>
      </c>
      <c r="P20" s="12">
        <f>AV10</f>
        <v>1</v>
      </c>
      <c r="Q20" s="8" t="s">
        <v>33</v>
      </c>
      <c r="R20" s="6">
        <f>AT10</f>
        <v>2</v>
      </c>
      <c r="S20" s="198">
        <f>R20+R21</f>
        <v>3</v>
      </c>
      <c r="T20" s="196" t="s">
        <v>43</v>
      </c>
      <c r="U20" s="200">
        <f>V20+V21</f>
        <v>3</v>
      </c>
      <c r="V20" s="12">
        <f>AV12</f>
        <v>2</v>
      </c>
      <c r="W20" s="8" t="s">
        <v>33</v>
      </c>
      <c r="X20" s="6">
        <f>AT12</f>
        <v>0</v>
      </c>
      <c r="Y20" s="198">
        <f>X20+X21</f>
        <v>0</v>
      </c>
      <c r="Z20" s="196" t="s">
        <v>36</v>
      </c>
      <c r="AA20" s="200">
        <f>AB20+AB21</f>
        <v>1</v>
      </c>
      <c r="AB20" s="12">
        <f>AV14</f>
        <v>1</v>
      </c>
      <c r="AC20" s="8" t="s">
        <v>33</v>
      </c>
      <c r="AD20" s="6">
        <f>AT14</f>
        <v>2</v>
      </c>
      <c r="AE20" s="198">
        <f>AD20+AD21</f>
        <v>5</v>
      </c>
      <c r="AF20" s="196" t="s">
        <v>44</v>
      </c>
      <c r="AG20" s="200">
        <f>AH20+AH21</f>
        <v>2</v>
      </c>
      <c r="AH20" s="15">
        <f>+AV16</f>
        <v>2</v>
      </c>
      <c r="AI20" s="8" t="s">
        <v>33</v>
      </c>
      <c r="AJ20" s="6">
        <f>+AT16</f>
        <v>0</v>
      </c>
      <c r="AK20" s="198">
        <f>AJ20+AJ21</f>
        <v>2</v>
      </c>
      <c r="AL20" s="196" t="s">
        <v>43</v>
      </c>
      <c r="AM20" s="200">
        <f>AN20+AN21</f>
        <v>5</v>
      </c>
      <c r="AN20" s="12">
        <f>+AV18</f>
        <v>3</v>
      </c>
      <c r="AO20" s="8" t="s">
        <v>33</v>
      </c>
      <c r="AP20" s="6">
        <f>AT18</f>
        <v>0</v>
      </c>
      <c r="AQ20" s="198">
        <f>AP20+AP21</f>
        <v>0</v>
      </c>
      <c r="AR20" s="134"/>
      <c r="AS20" s="135"/>
      <c r="AT20" s="135"/>
      <c r="AU20" s="135"/>
      <c r="AV20" s="135"/>
      <c r="AW20" s="136"/>
      <c r="AX20" s="196" t="s">
        <v>38</v>
      </c>
      <c r="AY20" s="200">
        <f>AZ20+AZ21</f>
        <v>3</v>
      </c>
      <c r="AZ20" s="12">
        <v>3</v>
      </c>
      <c r="BA20" s="8" t="s">
        <v>33</v>
      </c>
      <c r="BB20" s="6">
        <v>1</v>
      </c>
      <c r="BC20" s="198">
        <f>BB20+BB21</f>
        <v>1</v>
      </c>
      <c r="BD20" s="196" t="s">
        <v>38</v>
      </c>
      <c r="BE20" s="200">
        <f>BF20+BF21</f>
        <v>5</v>
      </c>
      <c r="BF20" s="12">
        <v>4</v>
      </c>
      <c r="BG20" s="8" t="s">
        <v>33</v>
      </c>
      <c r="BH20" s="6">
        <v>0</v>
      </c>
      <c r="BI20" s="198">
        <f>BH20+BH21</f>
        <v>0</v>
      </c>
      <c r="BJ20" s="140">
        <f>BN20*3+BV20*1</f>
        <v>19</v>
      </c>
      <c r="BK20" s="141"/>
      <c r="BL20" s="141"/>
      <c r="BM20" s="142"/>
      <c r="BN20" s="117">
        <v>6</v>
      </c>
      <c r="BO20" s="118"/>
      <c r="BP20" s="118"/>
      <c r="BQ20" s="119"/>
      <c r="BR20" s="117">
        <v>1</v>
      </c>
      <c r="BS20" s="118"/>
      <c r="BT20" s="118"/>
      <c r="BU20" s="119"/>
      <c r="BV20" s="117">
        <v>1</v>
      </c>
      <c r="BW20" s="118"/>
      <c r="BX20" s="118"/>
      <c r="BY20" s="119"/>
      <c r="BZ20" s="117">
        <f>BE20+AY20+AS20+AM20+AG20+AA20+U20+O20+I20</f>
        <v>26</v>
      </c>
      <c r="CA20" s="118"/>
      <c r="CB20" s="118"/>
      <c r="CC20" s="119"/>
      <c r="CD20" s="117">
        <f>+BI20+BC20+AW20+AQ20+AK20+AE20+Y20+S20+M20</f>
        <v>12</v>
      </c>
      <c r="CE20" s="118"/>
      <c r="CF20" s="118"/>
      <c r="CG20" s="119"/>
      <c r="CH20" s="117">
        <f>+BZ20-CD20</f>
        <v>14</v>
      </c>
      <c r="CI20" s="118"/>
      <c r="CJ20" s="118"/>
      <c r="CK20" s="119"/>
      <c r="CL20" s="146">
        <v>3</v>
      </c>
      <c r="CM20" s="147"/>
      <c r="CN20" s="147"/>
      <c r="CO20" s="148"/>
      <c r="CP20" s="1"/>
      <c r="CQ20" s="1"/>
      <c r="CR20" s="1"/>
      <c r="CS20" s="1"/>
    </row>
    <row r="21" spans="1:97" ht="30" customHeight="1">
      <c r="A21" s="185"/>
      <c r="B21" s="189"/>
      <c r="C21" s="115"/>
      <c r="D21" s="115"/>
      <c r="E21" s="115"/>
      <c r="F21" s="115"/>
      <c r="G21" s="116"/>
      <c r="H21" s="197"/>
      <c r="I21" s="201"/>
      <c r="J21" s="13">
        <f>AV9</f>
        <v>0</v>
      </c>
      <c r="K21" s="9" t="s">
        <v>33</v>
      </c>
      <c r="L21" s="7">
        <f>AT9</f>
        <v>1</v>
      </c>
      <c r="M21" s="199"/>
      <c r="N21" s="197"/>
      <c r="O21" s="201"/>
      <c r="P21" s="13">
        <f>AV11</f>
        <v>3</v>
      </c>
      <c r="Q21" s="9" t="s">
        <v>33</v>
      </c>
      <c r="R21" s="7">
        <f>AT11</f>
        <v>1</v>
      </c>
      <c r="S21" s="199"/>
      <c r="T21" s="197"/>
      <c r="U21" s="201"/>
      <c r="V21" s="13">
        <f>AV13</f>
        <v>1</v>
      </c>
      <c r="W21" s="9" t="s">
        <v>33</v>
      </c>
      <c r="X21" s="7">
        <f>AT13</f>
        <v>0</v>
      </c>
      <c r="Y21" s="199"/>
      <c r="Z21" s="197"/>
      <c r="AA21" s="201"/>
      <c r="AB21" s="13">
        <f>AV15</f>
        <v>0</v>
      </c>
      <c r="AC21" s="9" t="s">
        <v>33</v>
      </c>
      <c r="AD21" s="7">
        <f>AT15</f>
        <v>3</v>
      </c>
      <c r="AE21" s="199"/>
      <c r="AF21" s="197"/>
      <c r="AG21" s="201"/>
      <c r="AH21" s="16">
        <f>+AV17</f>
        <v>0</v>
      </c>
      <c r="AI21" s="9" t="s">
        <v>33</v>
      </c>
      <c r="AJ21" s="7">
        <f>+AT17</f>
        <v>2</v>
      </c>
      <c r="AK21" s="199"/>
      <c r="AL21" s="197"/>
      <c r="AM21" s="201"/>
      <c r="AN21" s="13">
        <f>+AV19</f>
        <v>2</v>
      </c>
      <c r="AO21" s="9" t="s">
        <v>33</v>
      </c>
      <c r="AP21" s="7">
        <f>AT19</f>
        <v>0</v>
      </c>
      <c r="AQ21" s="199"/>
      <c r="AR21" s="137"/>
      <c r="AS21" s="138"/>
      <c r="AT21" s="138"/>
      <c r="AU21" s="138"/>
      <c r="AV21" s="138"/>
      <c r="AW21" s="139"/>
      <c r="AX21" s="197"/>
      <c r="AY21" s="201"/>
      <c r="AZ21" s="13">
        <v>0</v>
      </c>
      <c r="BA21" s="9" t="s">
        <v>33</v>
      </c>
      <c r="BB21" s="7">
        <v>0</v>
      </c>
      <c r="BC21" s="199"/>
      <c r="BD21" s="197"/>
      <c r="BE21" s="201"/>
      <c r="BF21" s="13">
        <v>1</v>
      </c>
      <c r="BG21" s="9" t="s">
        <v>33</v>
      </c>
      <c r="BH21" s="7">
        <v>0</v>
      </c>
      <c r="BI21" s="199"/>
      <c r="BJ21" s="143"/>
      <c r="BK21" s="144"/>
      <c r="BL21" s="144"/>
      <c r="BM21" s="145"/>
      <c r="BN21" s="120"/>
      <c r="BO21" s="121"/>
      <c r="BP21" s="121"/>
      <c r="BQ21" s="122"/>
      <c r="BR21" s="120"/>
      <c r="BS21" s="121"/>
      <c r="BT21" s="121"/>
      <c r="BU21" s="122"/>
      <c r="BV21" s="120"/>
      <c r="BW21" s="121"/>
      <c r="BX21" s="121"/>
      <c r="BY21" s="122"/>
      <c r="BZ21" s="120"/>
      <c r="CA21" s="121"/>
      <c r="CB21" s="121"/>
      <c r="CC21" s="122"/>
      <c r="CD21" s="120"/>
      <c r="CE21" s="121"/>
      <c r="CF21" s="121"/>
      <c r="CG21" s="122"/>
      <c r="CH21" s="120"/>
      <c r="CI21" s="121"/>
      <c r="CJ21" s="121"/>
      <c r="CK21" s="122"/>
      <c r="CL21" s="149"/>
      <c r="CM21" s="150"/>
      <c r="CN21" s="150"/>
      <c r="CO21" s="151"/>
      <c r="CP21" s="1"/>
      <c r="CQ21" s="1"/>
      <c r="CR21" s="1"/>
      <c r="CS21" s="1"/>
    </row>
    <row r="22" spans="1:97" ht="30" customHeight="1">
      <c r="A22" s="190" t="s">
        <v>31</v>
      </c>
      <c r="B22" s="192" t="s">
        <v>13</v>
      </c>
      <c r="C22" s="193"/>
      <c r="D22" s="193"/>
      <c r="E22" s="193"/>
      <c r="F22" s="193"/>
      <c r="G22" s="194"/>
      <c r="H22" s="196" t="s">
        <v>43</v>
      </c>
      <c r="I22" s="200">
        <f>J22+J23</f>
        <v>3</v>
      </c>
      <c r="J22" s="12">
        <f>BB8</f>
        <v>2</v>
      </c>
      <c r="K22" s="8" t="s">
        <v>33</v>
      </c>
      <c r="L22" s="6">
        <f>AZ8</f>
        <v>0</v>
      </c>
      <c r="M22" s="198">
        <f>L22+L23</f>
        <v>0</v>
      </c>
      <c r="N22" s="196" t="s">
        <v>38</v>
      </c>
      <c r="O22" s="200">
        <f>P22+P23</f>
        <v>3</v>
      </c>
      <c r="P22" s="12">
        <f>BB10</f>
        <v>2</v>
      </c>
      <c r="Q22" s="8" t="s">
        <v>33</v>
      </c>
      <c r="R22" s="6">
        <f>AZ10</f>
        <v>0</v>
      </c>
      <c r="S22" s="198">
        <f>R22+R23</f>
        <v>2</v>
      </c>
      <c r="T22" s="196" t="s">
        <v>43</v>
      </c>
      <c r="U22" s="200">
        <f>V22+V23</f>
        <v>4</v>
      </c>
      <c r="V22" s="12">
        <f>BB12</f>
        <v>3</v>
      </c>
      <c r="W22" s="8" t="s">
        <v>33</v>
      </c>
      <c r="X22" s="6">
        <f>AZ12</f>
        <v>0</v>
      </c>
      <c r="Y22" s="198">
        <f>X22+X23</f>
        <v>0</v>
      </c>
      <c r="Z22" s="196" t="s">
        <v>42</v>
      </c>
      <c r="AA22" s="200">
        <f>AB22+AB23</f>
        <v>3</v>
      </c>
      <c r="AB22" s="12">
        <f>BB14</f>
        <v>1</v>
      </c>
      <c r="AC22" s="8" t="s">
        <v>33</v>
      </c>
      <c r="AD22" s="6">
        <f>AZ14</f>
        <v>3</v>
      </c>
      <c r="AE22" s="198">
        <f>AD22+AD23</f>
        <v>6</v>
      </c>
      <c r="AF22" s="196" t="s">
        <v>36</v>
      </c>
      <c r="AG22" s="200">
        <f>AH22+AH23</f>
        <v>1</v>
      </c>
      <c r="AH22" s="12">
        <f>BB16</f>
        <v>0</v>
      </c>
      <c r="AI22" s="8" t="s">
        <v>33</v>
      </c>
      <c r="AJ22" s="6">
        <f>AZ16</f>
        <v>0</v>
      </c>
      <c r="AK22" s="198">
        <f>AJ22+AJ23</f>
        <v>3</v>
      </c>
      <c r="AL22" s="196" t="s">
        <v>43</v>
      </c>
      <c r="AM22" s="200">
        <f>AN22+AN23</f>
        <v>3</v>
      </c>
      <c r="AN22" s="15">
        <f>+BB18</f>
        <v>2</v>
      </c>
      <c r="AO22" s="8" t="s">
        <v>33</v>
      </c>
      <c r="AP22" s="6">
        <f>+AZ18</f>
        <v>0</v>
      </c>
      <c r="AQ22" s="198">
        <f>AP22+AP23</f>
        <v>0</v>
      </c>
      <c r="AR22" s="196" t="s">
        <v>36</v>
      </c>
      <c r="AS22" s="200">
        <f>AT22+AT23</f>
        <v>1</v>
      </c>
      <c r="AT22" s="12">
        <f>+BB20</f>
        <v>1</v>
      </c>
      <c r="AU22" s="8" t="s">
        <v>33</v>
      </c>
      <c r="AV22" s="6">
        <f>AZ20</f>
        <v>3</v>
      </c>
      <c r="AW22" s="198">
        <f>AV22+AV23</f>
        <v>3</v>
      </c>
      <c r="AX22" s="134"/>
      <c r="AY22" s="135"/>
      <c r="AZ22" s="135"/>
      <c r="BA22" s="135"/>
      <c r="BB22" s="135"/>
      <c r="BC22" s="136"/>
      <c r="BD22" s="196" t="s">
        <v>38</v>
      </c>
      <c r="BE22" s="200">
        <f>BF22+BF23</f>
        <v>9</v>
      </c>
      <c r="BF22" s="12">
        <v>4</v>
      </c>
      <c r="BG22" s="8" t="s">
        <v>33</v>
      </c>
      <c r="BH22" s="6">
        <v>0</v>
      </c>
      <c r="BI22" s="198">
        <f>BH22+BH23</f>
        <v>0</v>
      </c>
      <c r="BJ22" s="140">
        <f>BN22*3+BV22*1</f>
        <v>15</v>
      </c>
      <c r="BK22" s="141"/>
      <c r="BL22" s="141"/>
      <c r="BM22" s="142"/>
      <c r="BN22" s="117">
        <v>5</v>
      </c>
      <c r="BO22" s="118"/>
      <c r="BP22" s="118"/>
      <c r="BQ22" s="119"/>
      <c r="BR22" s="117">
        <v>3</v>
      </c>
      <c r="BS22" s="118"/>
      <c r="BT22" s="118"/>
      <c r="BU22" s="119"/>
      <c r="BV22" s="117"/>
      <c r="BW22" s="118"/>
      <c r="BX22" s="118"/>
      <c r="BY22" s="119"/>
      <c r="BZ22" s="117">
        <f>BE22+AY22+AS22+AM22+AG22+AA22+U22+O22+I22</f>
        <v>27</v>
      </c>
      <c r="CA22" s="118"/>
      <c r="CB22" s="118"/>
      <c r="CC22" s="119"/>
      <c r="CD22" s="117">
        <f>+BI22+BC22+AW22+AQ22+AK22+AE22+Y22+S22+M22</f>
        <v>14</v>
      </c>
      <c r="CE22" s="118"/>
      <c r="CF22" s="118"/>
      <c r="CG22" s="119"/>
      <c r="CH22" s="117">
        <f>+BZ22-CD22</f>
        <v>13</v>
      </c>
      <c r="CI22" s="118"/>
      <c r="CJ22" s="118"/>
      <c r="CK22" s="119"/>
      <c r="CL22" s="146">
        <v>4</v>
      </c>
      <c r="CM22" s="147"/>
      <c r="CN22" s="147"/>
      <c r="CO22" s="148"/>
      <c r="CP22" s="1"/>
      <c r="CQ22" s="1"/>
      <c r="CR22" s="1"/>
      <c r="CS22" s="1"/>
    </row>
    <row r="23" spans="1:97" ht="30" customHeight="1">
      <c r="A23" s="191"/>
      <c r="B23" s="195"/>
      <c r="C23" s="25"/>
      <c r="D23" s="25"/>
      <c r="E23" s="25"/>
      <c r="F23" s="25"/>
      <c r="G23" s="26"/>
      <c r="H23" s="197"/>
      <c r="I23" s="201"/>
      <c r="J23" s="13">
        <f>BB9</f>
        <v>1</v>
      </c>
      <c r="K23" s="9" t="s">
        <v>33</v>
      </c>
      <c r="L23" s="7">
        <f>AZ9</f>
        <v>0</v>
      </c>
      <c r="M23" s="199"/>
      <c r="N23" s="197"/>
      <c r="O23" s="201"/>
      <c r="P23" s="13">
        <f>BB11</f>
        <v>1</v>
      </c>
      <c r="Q23" s="9" t="s">
        <v>33</v>
      </c>
      <c r="R23" s="7">
        <f>AZ11</f>
        <v>2</v>
      </c>
      <c r="S23" s="199"/>
      <c r="T23" s="197"/>
      <c r="U23" s="201"/>
      <c r="V23" s="13">
        <f>BB13</f>
        <v>1</v>
      </c>
      <c r="W23" s="9" t="s">
        <v>33</v>
      </c>
      <c r="X23" s="7">
        <f>AZ13</f>
        <v>0</v>
      </c>
      <c r="Y23" s="199"/>
      <c r="Z23" s="197"/>
      <c r="AA23" s="201"/>
      <c r="AB23" s="13">
        <f>BB15</f>
        <v>2</v>
      </c>
      <c r="AC23" s="9" t="s">
        <v>33</v>
      </c>
      <c r="AD23" s="7">
        <f>AZ15</f>
        <v>3</v>
      </c>
      <c r="AE23" s="199"/>
      <c r="AF23" s="197"/>
      <c r="AG23" s="201"/>
      <c r="AH23" s="13">
        <f>BB17</f>
        <v>1</v>
      </c>
      <c r="AI23" s="9" t="s">
        <v>33</v>
      </c>
      <c r="AJ23" s="7">
        <f>AZ17</f>
        <v>3</v>
      </c>
      <c r="AK23" s="199"/>
      <c r="AL23" s="197"/>
      <c r="AM23" s="201"/>
      <c r="AN23" s="16">
        <f>+BB19</f>
        <v>1</v>
      </c>
      <c r="AO23" s="9" t="s">
        <v>33</v>
      </c>
      <c r="AP23" s="7">
        <f>+AZ19</f>
        <v>0</v>
      </c>
      <c r="AQ23" s="199"/>
      <c r="AR23" s="197"/>
      <c r="AS23" s="201"/>
      <c r="AT23" s="13">
        <f>+BB21</f>
        <v>0</v>
      </c>
      <c r="AU23" s="9" t="s">
        <v>33</v>
      </c>
      <c r="AV23" s="7">
        <f>AZ21</f>
        <v>0</v>
      </c>
      <c r="AW23" s="199"/>
      <c r="AX23" s="137"/>
      <c r="AY23" s="138"/>
      <c r="AZ23" s="138"/>
      <c r="BA23" s="138"/>
      <c r="BB23" s="138"/>
      <c r="BC23" s="139"/>
      <c r="BD23" s="197"/>
      <c r="BE23" s="201"/>
      <c r="BF23" s="13">
        <v>5</v>
      </c>
      <c r="BG23" s="9" t="s">
        <v>33</v>
      </c>
      <c r="BH23" s="7">
        <v>0</v>
      </c>
      <c r="BI23" s="199"/>
      <c r="BJ23" s="143"/>
      <c r="BK23" s="144"/>
      <c r="BL23" s="144"/>
      <c r="BM23" s="145"/>
      <c r="BN23" s="120"/>
      <c r="BO23" s="121"/>
      <c r="BP23" s="121"/>
      <c r="BQ23" s="122"/>
      <c r="BR23" s="120"/>
      <c r="BS23" s="121"/>
      <c r="BT23" s="121"/>
      <c r="BU23" s="122"/>
      <c r="BV23" s="120"/>
      <c r="BW23" s="121"/>
      <c r="BX23" s="121"/>
      <c r="BY23" s="122"/>
      <c r="BZ23" s="120"/>
      <c r="CA23" s="121"/>
      <c r="CB23" s="121"/>
      <c r="CC23" s="122"/>
      <c r="CD23" s="120"/>
      <c r="CE23" s="121"/>
      <c r="CF23" s="121"/>
      <c r="CG23" s="122"/>
      <c r="CH23" s="120"/>
      <c r="CI23" s="121"/>
      <c r="CJ23" s="121"/>
      <c r="CK23" s="122"/>
      <c r="CL23" s="149"/>
      <c r="CM23" s="150"/>
      <c r="CN23" s="150"/>
      <c r="CO23" s="151"/>
      <c r="CP23" s="1"/>
      <c r="CQ23" s="1"/>
      <c r="CR23" s="1"/>
      <c r="CS23" s="1"/>
    </row>
    <row r="24" spans="1:97" ht="30" customHeight="1">
      <c r="A24" s="202" t="s">
        <v>32</v>
      </c>
      <c r="B24" s="204" t="s">
        <v>5</v>
      </c>
      <c r="C24" s="29"/>
      <c r="D24" s="29"/>
      <c r="E24" s="29"/>
      <c r="F24" s="29"/>
      <c r="G24" s="205"/>
      <c r="H24" s="196" t="s">
        <v>42</v>
      </c>
      <c r="I24" s="200">
        <f>J24+J25</f>
        <v>0</v>
      </c>
      <c r="J24" s="12">
        <f>BH8</f>
        <v>0</v>
      </c>
      <c r="K24" s="8" t="s">
        <v>33</v>
      </c>
      <c r="L24" s="6">
        <f>BF8</f>
        <v>1</v>
      </c>
      <c r="M24" s="198">
        <f>L24+L25</f>
        <v>3</v>
      </c>
      <c r="N24" s="196" t="s">
        <v>39</v>
      </c>
      <c r="O24" s="200">
        <f>P24+P25</f>
        <v>0</v>
      </c>
      <c r="P24" s="12">
        <f>BH10</f>
        <v>0</v>
      </c>
      <c r="Q24" s="8" t="s">
        <v>33</v>
      </c>
      <c r="R24" s="6">
        <f>BF10</f>
        <v>7</v>
      </c>
      <c r="S24" s="198">
        <f>R24+R25</f>
        <v>9</v>
      </c>
      <c r="T24" s="196" t="s">
        <v>37</v>
      </c>
      <c r="U24" s="200">
        <f>V24+V25</f>
        <v>1</v>
      </c>
      <c r="V24" s="12">
        <f>BH12</f>
        <v>1</v>
      </c>
      <c r="W24" s="8" t="s">
        <v>33</v>
      </c>
      <c r="X24" s="6">
        <f>BF12</f>
        <v>0</v>
      </c>
      <c r="Y24" s="198">
        <f>X24+X25</f>
        <v>1</v>
      </c>
      <c r="Z24" s="196" t="s">
        <v>39</v>
      </c>
      <c r="AA24" s="200">
        <f>AB24+AB25</f>
        <v>0</v>
      </c>
      <c r="AB24" s="12">
        <f>BH14</f>
        <v>0</v>
      </c>
      <c r="AC24" s="8" t="s">
        <v>33</v>
      </c>
      <c r="AD24" s="6">
        <f>BF14</f>
        <v>7</v>
      </c>
      <c r="AE24" s="198">
        <f>AD24+AD25</f>
        <v>10</v>
      </c>
      <c r="AF24" s="196" t="s">
        <v>42</v>
      </c>
      <c r="AG24" s="200">
        <f>AH24+AH25</f>
        <v>3</v>
      </c>
      <c r="AH24" s="12">
        <f>BH16</f>
        <v>0</v>
      </c>
      <c r="AI24" s="8" t="s">
        <v>33</v>
      </c>
      <c r="AJ24" s="6">
        <f>BF16</f>
        <v>4</v>
      </c>
      <c r="AK24" s="198">
        <f>AJ24+AJ25</f>
        <v>9</v>
      </c>
      <c r="AL24" s="196" t="s">
        <v>36</v>
      </c>
      <c r="AM24" s="200">
        <f>AN24+AN25</f>
        <v>1</v>
      </c>
      <c r="AN24" s="12">
        <f>BH18</f>
        <v>1</v>
      </c>
      <c r="AO24" s="8" t="s">
        <v>33</v>
      </c>
      <c r="AP24" s="6">
        <f>BF18</f>
        <v>1</v>
      </c>
      <c r="AQ24" s="198">
        <f>AP24+AP25</f>
        <v>6</v>
      </c>
      <c r="AR24" s="196" t="s">
        <v>36</v>
      </c>
      <c r="AS24" s="200">
        <f>AT24+AT25</f>
        <v>0</v>
      </c>
      <c r="AT24" s="15">
        <f>+BH20</f>
        <v>0</v>
      </c>
      <c r="AU24" s="8" t="s">
        <v>33</v>
      </c>
      <c r="AV24" s="6">
        <f>+BF20</f>
        <v>4</v>
      </c>
      <c r="AW24" s="198">
        <f>AV24+AV25</f>
        <v>5</v>
      </c>
      <c r="AX24" s="196" t="s">
        <v>36</v>
      </c>
      <c r="AY24" s="200">
        <f>AZ24+AZ25</f>
        <v>0</v>
      </c>
      <c r="AZ24" s="12">
        <f>+BH22</f>
        <v>0</v>
      </c>
      <c r="BA24" s="8" t="s">
        <v>33</v>
      </c>
      <c r="BB24" s="6">
        <f>BF22</f>
        <v>4</v>
      </c>
      <c r="BC24" s="198">
        <f>BB24+BB25</f>
        <v>9</v>
      </c>
      <c r="BD24" s="134"/>
      <c r="BE24" s="135"/>
      <c r="BF24" s="135"/>
      <c r="BG24" s="135"/>
      <c r="BH24" s="135"/>
      <c r="BI24" s="209"/>
      <c r="BJ24" s="140">
        <f>BN24*3+BV24*1</f>
        <v>1</v>
      </c>
      <c r="BK24" s="141"/>
      <c r="BL24" s="141"/>
      <c r="BM24" s="142"/>
      <c r="BN24" s="216"/>
      <c r="BO24" s="217"/>
      <c r="BP24" s="217"/>
      <c r="BQ24" s="218"/>
      <c r="BR24" s="216">
        <v>7</v>
      </c>
      <c r="BS24" s="217"/>
      <c r="BT24" s="217"/>
      <c r="BU24" s="218"/>
      <c r="BV24" s="216">
        <v>1</v>
      </c>
      <c r="BW24" s="217"/>
      <c r="BX24" s="217"/>
      <c r="BY24" s="218"/>
      <c r="BZ24" s="117">
        <f>BE24+AY24+AS24+AM24+AG24+AA24+U24+O24+I24</f>
        <v>5</v>
      </c>
      <c r="CA24" s="118"/>
      <c r="CB24" s="118"/>
      <c r="CC24" s="119"/>
      <c r="CD24" s="117">
        <f>+BI24+BC24+AW24+AQ24+AK24+AE24+Y24+S24+M24</f>
        <v>52</v>
      </c>
      <c r="CE24" s="118"/>
      <c r="CF24" s="118"/>
      <c r="CG24" s="119"/>
      <c r="CH24" s="117">
        <f>+BZ24-CD24</f>
        <v>-47</v>
      </c>
      <c r="CI24" s="118"/>
      <c r="CJ24" s="118"/>
      <c r="CK24" s="119"/>
      <c r="CL24" s="224">
        <v>9</v>
      </c>
      <c r="CM24" s="225"/>
      <c r="CN24" s="225"/>
      <c r="CO24" s="226"/>
      <c r="CP24" s="1"/>
      <c r="CQ24" s="1"/>
      <c r="CR24" s="1"/>
      <c r="CS24" s="1"/>
    </row>
    <row r="25" spans="1:93" ht="30" customHeight="1" thickBot="1">
      <c r="A25" s="203"/>
      <c r="B25" s="206"/>
      <c r="C25" s="207"/>
      <c r="D25" s="207"/>
      <c r="E25" s="207"/>
      <c r="F25" s="207"/>
      <c r="G25" s="208"/>
      <c r="H25" s="230"/>
      <c r="I25" s="222"/>
      <c r="J25" s="14">
        <f>BH9</f>
        <v>0</v>
      </c>
      <c r="K25" s="11" t="s">
        <v>33</v>
      </c>
      <c r="L25" s="10">
        <f>BF9</f>
        <v>2</v>
      </c>
      <c r="M25" s="223"/>
      <c r="N25" s="230"/>
      <c r="O25" s="222"/>
      <c r="P25" s="14">
        <f>BH11</f>
        <v>0</v>
      </c>
      <c r="Q25" s="11" t="s">
        <v>33</v>
      </c>
      <c r="R25" s="10">
        <f>BF11</f>
        <v>2</v>
      </c>
      <c r="S25" s="223"/>
      <c r="T25" s="230"/>
      <c r="U25" s="222"/>
      <c r="V25" s="14">
        <f>BH13</f>
        <v>0</v>
      </c>
      <c r="W25" s="11" t="s">
        <v>33</v>
      </c>
      <c r="X25" s="10">
        <f>BF13</f>
        <v>1</v>
      </c>
      <c r="Y25" s="223"/>
      <c r="Z25" s="230"/>
      <c r="AA25" s="222"/>
      <c r="AB25" s="14">
        <f>BH15</f>
        <v>0</v>
      </c>
      <c r="AC25" s="11" t="s">
        <v>33</v>
      </c>
      <c r="AD25" s="10">
        <f>BF15</f>
        <v>3</v>
      </c>
      <c r="AE25" s="223"/>
      <c r="AF25" s="230"/>
      <c r="AG25" s="222"/>
      <c r="AH25" s="14">
        <f>BH17</f>
        <v>3</v>
      </c>
      <c r="AI25" s="11" t="s">
        <v>33</v>
      </c>
      <c r="AJ25" s="10">
        <f>BF17</f>
        <v>5</v>
      </c>
      <c r="AK25" s="223"/>
      <c r="AL25" s="230"/>
      <c r="AM25" s="222"/>
      <c r="AN25" s="14">
        <f>BH19</f>
        <v>0</v>
      </c>
      <c r="AO25" s="11" t="s">
        <v>33</v>
      </c>
      <c r="AP25" s="10">
        <f>BF19</f>
        <v>5</v>
      </c>
      <c r="AQ25" s="223"/>
      <c r="AR25" s="230"/>
      <c r="AS25" s="222"/>
      <c r="AT25" s="17">
        <f>+BH21</f>
        <v>0</v>
      </c>
      <c r="AU25" s="11" t="s">
        <v>33</v>
      </c>
      <c r="AV25" s="10">
        <f>+BF21</f>
        <v>1</v>
      </c>
      <c r="AW25" s="223"/>
      <c r="AX25" s="230"/>
      <c r="AY25" s="222"/>
      <c r="AZ25" s="14">
        <f>+BH23</f>
        <v>0</v>
      </c>
      <c r="BA25" s="11" t="s">
        <v>33</v>
      </c>
      <c r="BB25" s="10">
        <f>BF23</f>
        <v>5</v>
      </c>
      <c r="BC25" s="223"/>
      <c r="BD25" s="210"/>
      <c r="BE25" s="211"/>
      <c r="BF25" s="211"/>
      <c r="BG25" s="211"/>
      <c r="BH25" s="211"/>
      <c r="BI25" s="212"/>
      <c r="BJ25" s="213"/>
      <c r="BK25" s="214"/>
      <c r="BL25" s="214"/>
      <c r="BM25" s="215"/>
      <c r="BN25" s="219"/>
      <c r="BO25" s="220"/>
      <c r="BP25" s="220"/>
      <c r="BQ25" s="221"/>
      <c r="BR25" s="219"/>
      <c r="BS25" s="220"/>
      <c r="BT25" s="220"/>
      <c r="BU25" s="221"/>
      <c r="BV25" s="219"/>
      <c r="BW25" s="220"/>
      <c r="BX25" s="220"/>
      <c r="BY25" s="221"/>
      <c r="BZ25" s="219"/>
      <c r="CA25" s="220"/>
      <c r="CB25" s="220"/>
      <c r="CC25" s="221"/>
      <c r="CD25" s="219"/>
      <c r="CE25" s="220"/>
      <c r="CF25" s="220"/>
      <c r="CG25" s="221"/>
      <c r="CH25" s="219"/>
      <c r="CI25" s="220"/>
      <c r="CJ25" s="220"/>
      <c r="CK25" s="221"/>
      <c r="CL25" s="227"/>
      <c r="CM25" s="228"/>
      <c r="CN25" s="228"/>
      <c r="CO25" s="229"/>
    </row>
    <row r="26" ht="24.75" customHeight="1"/>
    <row r="27" spans="21:26" ht="24.75" customHeight="1">
      <c r="U27" s="196" t="s">
        <v>34</v>
      </c>
      <c r="V27" s="200">
        <f>W27+W28</f>
        <v>0</v>
      </c>
      <c r="W27" s="2">
        <v>0</v>
      </c>
      <c r="X27" s="8" t="s">
        <v>33</v>
      </c>
      <c r="Y27" s="3">
        <v>0</v>
      </c>
      <c r="Z27" s="198">
        <f>Y27+Y28</f>
        <v>0</v>
      </c>
    </row>
    <row r="28" spans="21:26" ht="24.75" customHeight="1">
      <c r="U28" s="197"/>
      <c r="V28" s="201"/>
      <c r="W28" s="4">
        <v>0</v>
      </c>
      <c r="X28" s="9" t="s">
        <v>33</v>
      </c>
      <c r="Y28" s="5">
        <v>0</v>
      </c>
      <c r="Z28" s="199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</sheetData>
  <sheetProtection/>
  <mergeCells count="337">
    <mergeCell ref="AM16:AM17"/>
    <mergeCell ref="AQ16:AQ17"/>
    <mergeCell ref="BN5:BQ7"/>
    <mergeCell ref="BN8:BQ9"/>
    <mergeCell ref="BN10:BQ11"/>
    <mergeCell ref="BN12:BQ13"/>
    <mergeCell ref="BN14:BQ15"/>
    <mergeCell ref="BN16:BQ17"/>
    <mergeCell ref="BE16:BE17"/>
    <mergeCell ref="BI16:BI17"/>
    <mergeCell ref="AY18:AY19"/>
    <mergeCell ref="BC18:BC19"/>
    <mergeCell ref="AY20:AY21"/>
    <mergeCell ref="BC20:BC21"/>
    <mergeCell ref="BE20:BE21"/>
    <mergeCell ref="BI20:BI21"/>
    <mergeCell ref="BE22:BE23"/>
    <mergeCell ref="BI22:BI23"/>
    <mergeCell ref="BE18:BE19"/>
    <mergeCell ref="BI18:BI19"/>
    <mergeCell ref="AS24:AS25"/>
    <mergeCell ref="AW24:AW25"/>
    <mergeCell ref="AY24:AY25"/>
    <mergeCell ref="BC24:BC25"/>
    <mergeCell ref="AX24:AX25"/>
    <mergeCell ref="BD22:BD23"/>
    <mergeCell ref="AX20:AX21"/>
    <mergeCell ref="BD20:BD21"/>
    <mergeCell ref="AG18:AG19"/>
    <mergeCell ref="AK18:AK19"/>
    <mergeCell ref="AS22:AS23"/>
    <mergeCell ref="AW22:AW23"/>
    <mergeCell ref="AS18:AS19"/>
    <mergeCell ref="AW18:AW19"/>
    <mergeCell ref="AG22:AG23"/>
    <mergeCell ref="AK22:AK23"/>
    <mergeCell ref="AM22:AM23"/>
    <mergeCell ref="AQ22:AQ23"/>
    <mergeCell ref="AA16:AA17"/>
    <mergeCell ref="AE16:AE17"/>
    <mergeCell ref="AA18:AA19"/>
    <mergeCell ref="AE18:AE19"/>
    <mergeCell ref="AM20:AM21"/>
    <mergeCell ref="AQ20:AQ21"/>
    <mergeCell ref="AL20:AL21"/>
    <mergeCell ref="AA20:AA21"/>
    <mergeCell ref="AG24:AG25"/>
    <mergeCell ref="AK24:AK25"/>
    <mergeCell ref="AM24:AM25"/>
    <mergeCell ref="AQ24:AQ25"/>
    <mergeCell ref="U24:U25"/>
    <mergeCell ref="Y24:Y25"/>
    <mergeCell ref="I16:I17"/>
    <mergeCell ref="M16:M17"/>
    <mergeCell ref="O16:O17"/>
    <mergeCell ref="AE20:AE21"/>
    <mergeCell ref="AA22:AA23"/>
    <mergeCell ref="AE22:AE23"/>
    <mergeCell ref="I18:I19"/>
    <mergeCell ref="M18:M19"/>
    <mergeCell ref="O18:O19"/>
    <mergeCell ref="S18:S19"/>
    <mergeCell ref="U18:U19"/>
    <mergeCell ref="Y18:Y19"/>
    <mergeCell ref="S16:S17"/>
    <mergeCell ref="BE14:BE15"/>
    <mergeCell ref="BI14:BI15"/>
    <mergeCell ref="I10:I11"/>
    <mergeCell ref="M10:M11"/>
    <mergeCell ref="AA12:AA13"/>
    <mergeCell ref="AE12:AE13"/>
    <mergeCell ref="I12:I13"/>
    <mergeCell ref="BE12:BE13"/>
    <mergeCell ref="BI12:BI13"/>
    <mergeCell ref="Z12:Z13"/>
    <mergeCell ref="AF12:AF13"/>
    <mergeCell ref="AL12:AL13"/>
    <mergeCell ref="AR12:AR13"/>
    <mergeCell ref="BD12:BD13"/>
    <mergeCell ref="AY14:AY15"/>
    <mergeCell ref="BC10:BC11"/>
    <mergeCell ref="AX12:AX13"/>
    <mergeCell ref="AS10:AS11"/>
    <mergeCell ref="AW10:AW11"/>
    <mergeCell ref="AY10:AY11"/>
    <mergeCell ref="BC12:BC13"/>
    <mergeCell ref="AS14:AS15"/>
    <mergeCell ref="AW14:AW15"/>
    <mergeCell ref="BE10:BE11"/>
    <mergeCell ref="BI10:BI11"/>
    <mergeCell ref="AG12:AG13"/>
    <mergeCell ref="AK12:AK13"/>
    <mergeCell ref="AM12:AM13"/>
    <mergeCell ref="AQ12:AQ13"/>
    <mergeCell ref="AS12:AS13"/>
    <mergeCell ref="AW12:AW13"/>
    <mergeCell ref="AY12:AY13"/>
    <mergeCell ref="BD10:BD11"/>
    <mergeCell ref="BE8:BE9"/>
    <mergeCell ref="BI8:BI9"/>
    <mergeCell ref="U10:U11"/>
    <mergeCell ref="Y10:Y11"/>
    <mergeCell ref="AA10:AA11"/>
    <mergeCell ref="AE10:AE11"/>
    <mergeCell ref="AG10:AG11"/>
    <mergeCell ref="AK10:AK11"/>
    <mergeCell ref="AM10:AM11"/>
    <mergeCell ref="AQ10:AQ11"/>
    <mergeCell ref="AQ8:AQ9"/>
    <mergeCell ref="AL8:AL9"/>
    <mergeCell ref="U27:U28"/>
    <mergeCell ref="V27:V28"/>
    <mergeCell ref="Z27:Z28"/>
    <mergeCell ref="U16:U17"/>
    <mergeCell ref="AF22:AF23"/>
    <mergeCell ref="Y16:Y17"/>
    <mergeCell ref="AA24:AA25"/>
    <mergeCell ref="AE24:AE25"/>
    <mergeCell ref="AG8:AG9"/>
    <mergeCell ref="AK8:AK9"/>
    <mergeCell ref="AM8:AM9"/>
    <mergeCell ref="AF14:AF15"/>
    <mergeCell ref="AL14:AL15"/>
    <mergeCell ref="AF10:AF11"/>
    <mergeCell ref="AL10:AL11"/>
    <mergeCell ref="AR22:AR23"/>
    <mergeCell ref="H24:H25"/>
    <mergeCell ref="N24:N25"/>
    <mergeCell ref="T24:T25"/>
    <mergeCell ref="Z24:Z25"/>
    <mergeCell ref="AF24:AF25"/>
    <mergeCell ref="AL24:AL25"/>
    <mergeCell ref="AR24:AR25"/>
    <mergeCell ref="I22:I23"/>
    <mergeCell ref="M22:M23"/>
    <mergeCell ref="I20:I21"/>
    <mergeCell ref="M20:M21"/>
    <mergeCell ref="O20:O21"/>
    <mergeCell ref="AG20:AG21"/>
    <mergeCell ref="AK20:AK21"/>
    <mergeCell ref="H22:H23"/>
    <mergeCell ref="N22:N23"/>
    <mergeCell ref="T22:T23"/>
    <mergeCell ref="Z22:Z23"/>
    <mergeCell ref="O22:O23"/>
    <mergeCell ref="Z18:Z19"/>
    <mergeCell ref="AF18:AF19"/>
    <mergeCell ref="H20:H21"/>
    <mergeCell ref="N20:N21"/>
    <mergeCell ref="T20:T21"/>
    <mergeCell ref="Z20:Z21"/>
    <mergeCell ref="AF20:AF21"/>
    <mergeCell ref="S20:S21"/>
    <mergeCell ref="U20:U21"/>
    <mergeCell ref="Y20:Y21"/>
    <mergeCell ref="AR18:AR19"/>
    <mergeCell ref="AX18:AX19"/>
    <mergeCell ref="BD18:BD19"/>
    <mergeCell ref="H16:H17"/>
    <mergeCell ref="N16:N17"/>
    <mergeCell ref="T16:T17"/>
    <mergeCell ref="Z16:Z17"/>
    <mergeCell ref="H18:H19"/>
    <mergeCell ref="N18:N19"/>
    <mergeCell ref="T18:T19"/>
    <mergeCell ref="BD14:BD15"/>
    <mergeCell ref="AL16:AL17"/>
    <mergeCell ref="AR16:AR17"/>
    <mergeCell ref="AX16:AX17"/>
    <mergeCell ref="BD16:BD17"/>
    <mergeCell ref="BC14:BC15"/>
    <mergeCell ref="AY16:AY17"/>
    <mergeCell ref="BC16:BC17"/>
    <mergeCell ref="AS16:AS17"/>
    <mergeCell ref="AW16:AW17"/>
    <mergeCell ref="AG14:AG15"/>
    <mergeCell ref="AK14:AK15"/>
    <mergeCell ref="AM14:AM15"/>
    <mergeCell ref="AQ14:AQ15"/>
    <mergeCell ref="AR10:AR11"/>
    <mergeCell ref="AX10:AX11"/>
    <mergeCell ref="AR14:AR15"/>
    <mergeCell ref="AX14:AX15"/>
    <mergeCell ref="T14:T15"/>
    <mergeCell ref="N12:N13"/>
    <mergeCell ref="T10:T11"/>
    <mergeCell ref="Z10:Z11"/>
    <mergeCell ref="O14:O15"/>
    <mergeCell ref="S12:S13"/>
    <mergeCell ref="S14:S15"/>
    <mergeCell ref="U14:U15"/>
    <mergeCell ref="Y14:Y15"/>
    <mergeCell ref="O12:O13"/>
    <mergeCell ref="H10:H11"/>
    <mergeCell ref="H12:H13"/>
    <mergeCell ref="H14:H15"/>
    <mergeCell ref="N14:N15"/>
    <mergeCell ref="I14:I15"/>
    <mergeCell ref="M14:M15"/>
    <mergeCell ref="M12:M13"/>
    <mergeCell ref="AR8:AR9"/>
    <mergeCell ref="AX8:AX9"/>
    <mergeCell ref="BD8:BD9"/>
    <mergeCell ref="AS8:AS9"/>
    <mergeCell ref="AW8:AW9"/>
    <mergeCell ref="AY8:AY9"/>
    <mergeCell ref="BC8:BC9"/>
    <mergeCell ref="N8:N9"/>
    <mergeCell ref="T8:T9"/>
    <mergeCell ref="Z8:Z9"/>
    <mergeCell ref="AF8:AF9"/>
    <mergeCell ref="O8:O9"/>
    <mergeCell ref="AA8:AA9"/>
    <mergeCell ref="AE8:AE9"/>
    <mergeCell ref="S8:S9"/>
    <mergeCell ref="U8:U9"/>
    <mergeCell ref="Y8:Y9"/>
    <mergeCell ref="BN18:BQ19"/>
    <mergeCell ref="BN20:BQ21"/>
    <mergeCell ref="BN22:BQ23"/>
    <mergeCell ref="BN24:BQ25"/>
    <mergeCell ref="CL24:CO25"/>
    <mergeCell ref="CL22:CO23"/>
    <mergeCell ref="BZ24:CC25"/>
    <mergeCell ref="CD24:CG25"/>
    <mergeCell ref="CH24:CK25"/>
    <mergeCell ref="CL20:CO21"/>
    <mergeCell ref="A24:A25"/>
    <mergeCell ref="B24:G25"/>
    <mergeCell ref="BD24:BI25"/>
    <mergeCell ref="BJ24:BM25"/>
    <mergeCell ref="BR24:BU25"/>
    <mergeCell ref="BV24:BY25"/>
    <mergeCell ref="I24:I25"/>
    <mergeCell ref="M24:M25"/>
    <mergeCell ref="O24:O25"/>
    <mergeCell ref="S24:S25"/>
    <mergeCell ref="A22:A23"/>
    <mergeCell ref="B22:G23"/>
    <mergeCell ref="AX22:BC23"/>
    <mergeCell ref="BJ22:BM23"/>
    <mergeCell ref="BR22:BU23"/>
    <mergeCell ref="BV22:BY23"/>
    <mergeCell ref="AL22:AL23"/>
    <mergeCell ref="S22:S23"/>
    <mergeCell ref="U22:U23"/>
    <mergeCell ref="Y22:Y23"/>
    <mergeCell ref="BZ22:CC23"/>
    <mergeCell ref="CD22:CG23"/>
    <mergeCell ref="CH22:CK23"/>
    <mergeCell ref="CL18:CO19"/>
    <mergeCell ref="A20:A21"/>
    <mergeCell ref="B20:G21"/>
    <mergeCell ref="AR20:AW21"/>
    <mergeCell ref="BJ20:BM21"/>
    <mergeCell ref="BR20:BU21"/>
    <mergeCell ref="BV20:BY21"/>
    <mergeCell ref="BZ20:CC21"/>
    <mergeCell ref="CD20:CG21"/>
    <mergeCell ref="CH20:CK21"/>
    <mergeCell ref="CL16:CO17"/>
    <mergeCell ref="A18:A19"/>
    <mergeCell ref="B18:G19"/>
    <mergeCell ref="AL18:AQ19"/>
    <mergeCell ref="BJ18:BM19"/>
    <mergeCell ref="BR18:BU19"/>
    <mergeCell ref="BV18:BY19"/>
    <mergeCell ref="BZ18:CC19"/>
    <mergeCell ref="CD18:CG19"/>
    <mergeCell ref="CH18:CK19"/>
    <mergeCell ref="CL14:CO15"/>
    <mergeCell ref="A16:A17"/>
    <mergeCell ref="B16:G17"/>
    <mergeCell ref="AF16:AK17"/>
    <mergeCell ref="BJ16:BM17"/>
    <mergeCell ref="BR16:BU17"/>
    <mergeCell ref="BV16:BY17"/>
    <mergeCell ref="BZ16:CC17"/>
    <mergeCell ref="CD16:CG17"/>
    <mergeCell ref="CH16:CK17"/>
    <mergeCell ref="CL12:CO13"/>
    <mergeCell ref="A14:A15"/>
    <mergeCell ref="B14:G15"/>
    <mergeCell ref="Z14:AE15"/>
    <mergeCell ref="BJ14:BM15"/>
    <mergeCell ref="BR14:BU15"/>
    <mergeCell ref="BV14:BY15"/>
    <mergeCell ref="BZ14:CC15"/>
    <mergeCell ref="CD14:CG15"/>
    <mergeCell ref="CH14:CK15"/>
    <mergeCell ref="CL10:CO11"/>
    <mergeCell ref="A12:A13"/>
    <mergeCell ref="B12:G13"/>
    <mergeCell ref="T12:Y13"/>
    <mergeCell ref="BJ12:BM13"/>
    <mergeCell ref="BR12:BU13"/>
    <mergeCell ref="BV12:BY13"/>
    <mergeCell ref="BZ12:CC13"/>
    <mergeCell ref="CD12:CG13"/>
    <mergeCell ref="CH12:CK13"/>
    <mergeCell ref="CL8:CO9"/>
    <mergeCell ref="A10:A11"/>
    <mergeCell ref="B10:G11"/>
    <mergeCell ref="N10:S11"/>
    <mergeCell ref="BJ10:BM11"/>
    <mergeCell ref="BR10:BU11"/>
    <mergeCell ref="BV10:BY11"/>
    <mergeCell ref="BZ10:CC11"/>
    <mergeCell ref="CD10:CG11"/>
    <mergeCell ref="CH10:CK11"/>
    <mergeCell ref="CL5:CO7"/>
    <mergeCell ref="A8:A9"/>
    <mergeCell ref="B8:G9"/>
    <mergeCell ref="H8:M9"/>
    <mergeCell ref="BJ8:BM9"/>
    <mergeCell ref="BR8:BU9"/>
    <mergeCell ref="BV8:BY9"/>
    <mergeCell ref="AF5:AK7"/>
    <mergeCell ref="AL5:AQ7"/>
    <mergeCell ref="AR5:AW7"/>
    <mergeCell ref="BZ8:CC9"/>
    <mergeCell ref="CD8:CG9"/>
    <mergeCell ref="CH8:CK9"/>
    <mergeCell ref="BV5:BY7"/>
    <mergeCell ref="BZ5:CC7"/>
    <mergeCell ref="CD5:CG7"/>
    <mergeCell ref="CH5:CK7"/>
    <mergeCell ref="AX5:BC7"/>
    <mergeCell ref="BD5:BI7"/>
    <mergeCell ref="BJ5:BM7"/>
    <mergeCell ref="BR5:BU7"/>
    <mergeCell ref="AG2:AW2"/>
    <mergeCell ref="B5:G7"/>
    <mergeCell ref="H5:M7"/>
    <mergeCell ref="N5:S7"/>
    <mergeCell ref="T5:Y7"/>
    <mergeCell ref="Z5:AE7"/>
  </mergeCells>
  <printOptions/>
  <pageMargins left="0.34" right="0.1968503937007874" top="0.7874015748031497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木田　一男</dc:creator>
  <cp:keywords/>
  <dc:description/>
  <cp:lastModifiedBy>横井 和彦</cp:lastModifiedBy>
  <cp:lastPrinted>2015-03-28T09:50:59Z</cp:lastPrinted>
  <dcterms:created xsi:type="dcterms:W3CDTF">2015-03-06T05:14:17Z</dcterms:created>
  <dcterms:modified xsi:type="dcterms:W3CDTF">2015-06-10T04:10:54Z</dcterms:modified>
  <cp:category/>
  <cp:version/>
  <cp:contentType/>
  <cp:contentStatus/>
</cp:coreProperties>
</file>